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id Library\2025 Bids\04-April 2025\IFB04112025MES 2025 Summer Feeding Produce\Specifications\"/>
    </mc:Choice>
  </mc:AlternateContent>
  <xr:revisionPtr revIDLastSave="0" documentId="13_ncr:1_{EC9D10C1-627A-4E30-913B-96D29A7F439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ummer Feedinng " sheetId="6" r:id="rId1"/>
    <sheet name=" Prod. Aug-Oct 16 Weekly-DIRECT" sheetId="3" state="hidden" r:id="rId2"/>
    <sheet name="Prod. Aug-Oct 16 Weekly-FFVP" sheetId="4" state="hidden" r:id="rId3"/>
    <sheet name="Vendor Contact Info" sheetId="5" state="hidden" r:id="rId4"/>
  </sheets>
  <definedNames>
    <definedName name="_xlnm.Print_Area" localSheetId="1">' Prod. Aug-Oct 16 Weekly-DIRECT'!$B$3:$F$34</definedName>
    <definedName name="_xlnm.Print_Area" localSheetId="2">'Prod. Aug-Oct 16 Weekly-FFVP'!$A$2:$E$23</definedName>
    <definedName name="_xlnm.Print_Area" localSheetId="0">'Summer Feedinng '!$A$1:$Q$31</definedName>
    <definedName name="_xlnm.Print_Titles" localSheetId="0">'Summer Feedinng 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6" l="1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O3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O2" i="6" l="1"/>
  <c r="N2" i="6"/>
  <c r="P2" i="6" l="1"/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</calcChain>
</file>

<file path=xl/sharedStrings.xml><?xml version="1.0" encoding="utf-8"?>
<sst xmlns="http://schemas.openxmlformats.org/spreadsheetml/2006/main" count="205" uniqueCount="115">
  <si>
    <t>Stock Number</t>
  </si>
  <si>
    <t>Unit of Measurement</t>
  </si>
  <si>
    <t>Vendor</t>
  </si>
  <si>
    <t>Terms</t>
  </si>
  <si>
    <t>Brand</t>
  </si>
  <si>
    <t>Product Code</t>
  </si>
  <si>
    <t>Pack Size</t>
  </si>
  <si>
    <t>Cost per Serving</t>
  </si>
  <si>
    <t>Cost per Unit/Case</t>
  </si>
  <si>
    <t xml:space="preserve">Quantity of  Produce Items Grown within 260 Miles from Memphis </t>
  </si>
  <si>
    <t>Discount 5%</t>
  </si>
  <si>
    <t>Extended Cost</t>
  </si>
  <si>
    <t>Preference Weighted Bid Amount Total</t>
  </si>
  <si>
    <t>Notes</t>
  </si>
  <si>
    <t>Case</t>
  </si>
  <si>
    <r>
      <rPr>
        <b/>
        <sz val="12"/>
        <color indexed="8"/>
        <rFont val="Calibri"/>
        <family val="2"/>
      </rPr>
      <t>APPLES, GRANNY SMITH</t>
    </r>
    <r>
      <rPr>
        <sz val="12"/>
        <color indexed="8"/>
        <rFont val="Calibri"/>
        <family val="2"/>
      </rPr>
      <t xml:space="preserve"> - SMOOTH, FIRM, FRESH SKIN. WELL COLORED, NO DISCOLORATION OR BRUISES. APPROXIMATELY PACKED 125 - 138 COUNT.</t>
    </r>
  </si>
  <si>
    <r>
      <rPr>
        <b/>
        <sz val="12"/>
        <color indexed="8"/>
        <rFont val="Calibri"/>
        <family val="2"/>
      </rPr>
      <t xml:space="preserve">BANANAS - </t>
    </r>
    <r>
      <rPr>
        <sz val="12"/>
        <color indexed="8"/>
        <rFont val="Calibri"/>
        <family val="2"/>
      </rPr>
      <t>BRIGHT YELLOW COLOR, FIRM AND NO BRUISES. COLOR RANGE 3 - 4 IN RIPENESS, FREE FROM DECAY. PACKED CLUSTER PACK, 125 - 130 COUNT.</t>
    </r>
  </si>
  <si>
    <r>
      <rPr>
        <b/>
        <sz val="12"/>
        <color rgb="FF000000"/>
        <rFont val="Calibri"/>
        <family val="2"/>
      </rPr>
      <t xml:space="preserve">GRAPES, FRESH RED, PREPACKAGED - </t>
    </r>
    <r>
      <rPr>
        <sz val="12"/>
        <color rgb="FF000000"/>
        <rFont val="Calibri"/>
        <family val="2"/>
      </rPr>
      <t xml:space="preserve">FRESH SEEDLESS RED BUNCHED GRAPES. WASHED AND READY TO EAT. FRESH OFF STEM. PACKAGED - 100-2 oz. PREPACKAGED BAGS. </t>
    </r>
  </si>
  <si>
    <t>Bag</t>
  </si>
  <si>
    <r>
      <rPr>
        <b/>
        <sz val="12"/>
        <color indexed="8"/>
        <rFont val="Calibri"/>
        <family val="2"/>
      </rPr>
      <t xml:space="preserve">PEARS, GREEN OR RED COLOR - </t>
    </r>
    <r>
      <rPr>
        <sz val="12"/>
        <color indexed="8"/>
        <rFont val="Calibri"/>
        <family val="2"/>
      </rPr>
      <t>PREFFERABLE BOSC OR BARTLETT, FRESH, FIRM SKIN. PACKED 135 COUNT CASE.</t>
    </r>
  </si>
  <si>
    <r>
      <rPr>
        <b/>
        <sz val="12"/>
        <color indexed="8"/>
        <rFont val="Calibri"/>
        <family val="2"/>
      </rPr>
      <t>VEG CARROT SNACK</t>
    </r>
    <r>
      <rPr>
        <sz val="12"/>
        <color indexed="8"/>
        <rFont val="Calibri"/>
        <family val="2"/>
      </rPr>
      <t xml:space="preserve"> - CS (100/2 OZ PKG) BABY WHOLE, FIRM, CRISP.  FRESH, BRIGHT ORANGE COLOR. FREE FROM DECACY, NO PRESERVATIVES.</t>
    </r>
  </si>
  <si>
    <r>
      <rPr>
        <b/>
        <sz val="12"/>
        <color rgb="FF000000"/>
        <rFont val="Calibri"/>
        <family val="2"/>
      </rPr>
      <t>SQUASH COINS SNACK</t>
    </r>
    <r>
      <rPr>
        <sz val="12"/>
        <color rgb="FF000000"/>
        <rFont val="Calibri"/>
        <family val="2"/>
      </rPr>
      <t xml:space="preserve">-  CS (50 - 1/2 CUP PKG). PACK TO INCLUDE SLICED YELLOW SQUASH. SQUASH TO BE PALE TO BRIGHT YELLOW IN COLOR. TO BE BLEMISH AND DECAY FREE. </t>
    </r>
  </si>
  <si>
    <r>
      <rPr>
        <b/>
        <sz val="12"/>
        <color indexed="8"/>
        <rFont val="Calibri"/>
        <family val="2"/>
      </rPr>
      <t xml:space="preserve">LETTUCE, SHREDDED  ICEBERG - </t>
    </r>
    <r>
      <rPr>
        <sz val="12"/>
        <color indexed="8"/>
        <rFont val="Calibri"/>
        <family val="2"/>
      </rPr>
      <t>FRESH, NO DISCOLORATION, NO BROWNING OR DECAY. PACKED 5 LB BAG.</t>
    </r>
  </si>
  <si>
    <r>
      <rPr>
        <b/>
        <sz val="12"/>
        <color indexed="8"/>
        <rFont val="Calibri"/>
        <family val="2"/>
      </rPr>
      <t>GRAPE/CHERRY TOMATOES</t>
    </r>
    <r>
      <rPr>
        <sz val="12"/>
        <color indexed="8"/>
        <rFont val="Calibri"/>
        <family val="2"/>
      </rPr>
      <t xml:space="preserve"> - SMALL MEDIUM SIZE, ROUND SHAPED WITH FIRM SHINY RED SKIN. NOT TOO RIPE, NO BLEMISHES OR LEAKES. STAGE 6 RED RIPENING. PACKED 12 PINTS/CASE</t>
    </r>
  </si>
  <si>
    <r>
      <t xml:space="preserve">SALAD MIX BLEND – </t>
    </r>
    <r>
      <rPr>
        <sz val="12"/>
        <color indexed="8"/>
        <rFont val="Calibri"/>
        <family val="2"/>
      </rPr>
      <t xml:space="preserve">5# BAGS, PACKED VACCUM SEALED. MIX TO CONSIST OF </t>
    </r>
    <r>
      <rPr>
        <b/>
        <sz val="12"/>
        <color indexed="8"/>
        <rFont val="Calibri"/>
        <family val="2"/>
      </rPr>
      <t xml:space="preserve">A MINIMUM OF 60% GREEN ROMAINE LETTUCE, </t>
    </r>
    <r>
      <rPr>
        <sz val="12"/>
        <color indexed="8"/>
        <rFont val="Calibri"/>
        <family val="2"/>
      </rPr>
      <t>WITH THE REMAINING 40% TO CONSIST OF A MIXTURE OF PRODUCTS LIKE: RADICCHIO, GREEN LEAF LETTUCE, ICEBURG LETTUCE, ARUGULA, ETC. NO SIGNS OF WILT, DISCOLORATION OR BROWN SPOTS, OR DECAY WILL BE ACCEPTABLE.</t>
    </r>
  </si>
  <si>
    <r>
      <rPr>
        <b/>
        <sz val="12"/>
        <color indexed="8"/>
        <rFont val="Calibri"/>
        <family val="2"/>
      </rPr>
      <t>APPLES, GALA</t>
    </r>
    <r>
      <rPr>
        <sz val="12"/>
        <color indexed="8"/>
        <rFont val="Calibri"/>
        <family val="2"/>
      </rPr>
      <t xml:space="preserve"> - SMOOTH, FIRM, FRESH SKIN. WELL COLORED, NO DISCOLORATION OR BRUISES. APPROXIMATELY PACKED 125 - 138 COUNT.</t>
    </r>
  </si>
  <si>
    <r>
      <t>BROCCOLI FLORETTES, SNACK -</t>
    </r>
    <r>
      <rPr>
        <sz val="12"/>
        <color indexed="8"/>
        <rFont val="Calibri"/>
        <family val="2"/>
      </rPr>
      <t xml:space="preserve"> 50-1/2 CUP PKG.  NO PRESERVETIVES, FIRM, DARK GREEN IN COLOR.</t>
    </r>
  </si>
  <si>
    <r>
      <t xml:space="preserve">GRAPE TOMATO SNACK - </t>
    </r>
    <r>
      <rPr>
        <sz val="12"/>
        <color indexed="8"/>
        <rFont val="Calibri"/>
        <family val="2"/>
      </rPr>
      <t>CS (50 - 1/2 CUP PKG) GRAPE AND/OR CHERRY TOMATOES WITH BRIGHT TO DARK RED COLORING WITH NATURAL SHINE, FIRM, SMOOTH SKIN. FREE FROM DECAY AND DISCOLORATION.</t>
    </r>
  </si>
  <si>
    <t>12 Week Totals</t>
  </si>
  <si>
    <t xml:space="preserve"> Weekly Quantity </t>
  </si>
  <si>
    <t>Description</t>
  </si>
  <si>
    <r>
      <rPr>
        <b/>
        <sz val="11"/>
        <color indexed="8"/>
        <rFont val="Calibri"/>
        <family val="2"/>
      </rPr>
      <t xml:space="preserve">APPLES GRANNY-SMITH - </t>
    </r>
    <r>
      <rPr>
        <sz val="11"/>
        <color indexed="8"/>
        <rFont val="Calibri"/>
        <family val="2"/>
      </rPr>
      <t>BRIGHT GREEN SKIN COLOR, WELL ROUNDED, NO DISCOLORATION OR BRUISES. PACKED 125-138 COUNT.</t>
    </r>
  </si>
  <si>
    <r>
      <rPr>
        <b/>
        <sz val="11"/>
        <color indexed="8"/>
        <rFont val="Calibri"/>
        <family val="2"/>
      </rPr>
      <t>APPLES, BRIGHT RED SKIN COLOR</t>
    </r>
    <r>
      <rPr>
        <sz val="11"/>
        <color indexed="8"/>
        <rFont val="Calibri"/>
        <family val="2"/>
      </rPr>
      <t xml:space="preserve"> - HEART - SHAPED, NO DISCOLORATION OR BRUISES. APPROXIMATELY PACKED 125 - 138 COUNT.</t>
    </r>
  </si>
  <si>
    <r>
      <rPr>
        <b/>
        <sz val="11"/>
        <color indexed="8"/>
        <rFont val="Calibri"/>
        <family val="2"/>
      </rPr>
      <t xml:space="preserve">BANANAS - </t>
    </r>
    <r>
      <rPr>
        <sz val="11"/>
        <color indexed="8"/>
        <rFont val="Calibri"/>
        <family val="2"/>
      </rPr>
      <t>BRIGHT YELLOW COLOR, FIRM AND NO BRUISES. COLOR RANGE 3 - 4 IN RIPENESS, FREE FROM DECAY. PACKED CLUSTER PACK, 125 - 130 COUNT.</t>
    </r>
  </si>
  <si>
    <r>
      <t>KIWIFRUIT</t>
    </r>
    <r>
      <rPr>
        <sz val="11"/>
        <color indexed="8"/>
        <rFont val="Calibri"/>
        <family val="2"/>
      </rPr>
      <t xml:space="preserve"> -  FIRM, NO DECAY, WELL FORMED WITH GOOD COLOR. APPROXIMATELY 27 COUNT CASE</t>
    </r>
  </si>
  <si>
    <t>Dozen</t>
  </si>
  <si>
    <r>
      <rPr>
        <b/>
        <sz val="11"/>
        <color indexed="8"/>
        <rFont val="Calibri"/>
        <family val="2"/>
      </rPr>
      <t xml:space="preserve">LEMONS - </t>
    </r>
    <r>
      <rPr>
        <sz val="11"/>
        <color indexed="8"/>
        <rFont val="Calibri"/>
        <family val="2"/>
      </rPr>
      <t>FRESH, BRIGHT YELLOW, WELL TEXTURED SKIN, NO DISOCOLORATION OR BROKEN SKIN. APPROXIMATE CASE PACK 165CT.</t>
    </r>
  </si>
  <si>
    <r>
      <rPr>
        <b/>
        <sz val="11"/>
        <color indexed="8"/>
        <rFont val="Calibri"/>
        <family val="2"/>
      </rPr>
      <t xml:space="preserve">ORANGES - </t>
    </r>
    <r>
      <rPr>
        <sz val="11"/>
        <color indexed="8"/>
        <rFont val="Calibri"/>
        <family val="2"/>
      </rPr>
      <t>FIRM, NO DECAY, WELL FORMEDWITH GOOD COLOR. PACKED 138 - 125 COUNT.</t>
    </r>
  </si>
  <si>
    <r>
      <rPr>
        <b/>
        <sz val="11"/>
        <color indexed="8"/>
        <rFont val="Calibri"/>
        <family val="2"/>
      </rPr>
      <t xml:space="preserve">PEARS, GREEN OR RED COLOR - </t>
    </r>
    <r>
      <rPr>
        <sz val="11"/>
        <color indexed="8"/>
        <rFont val="Calibri"/>
        <family val="2"/>
      </rPr>
      <t>PREFFERABLE BOSC OR BARTLETT, FRESH, FIRM SKIN. PACKED 135 COUNT CASE.</t>
    </r>
  </si>
  <si>
    <r>
      <rPr>
        <b/>
        <sz val="11"/>
        <color indexed="8"/>
        <rFont val="Calibri"/>
        <family val="2"/>
      </rPr>
      <t xml:space="preserve">BROCCOLI, FLORETTES - </t>
    </r>
    <r>
      <rPr>
        <sz val="11"/>
        <color indexed="8"/>
        <rFont val="Calibri"/>
        <family val="2"/>
      </rPr>
      <t>NO PRESERVETIVES, FIRM, COMPACT CLUSTER, DARK GREEN IN COLOR, PACKED IN POLYBAGS  3 POUNDS- SEALLED TO PREVENT DISCOLORATION</t>
    </r>
  </si>
  <si>
    <r>
      <t xml:space="preserve">CARROTS, STICKS - </t>
    </r>
    <r>
      <rPr>
        <sz val="11"/>
        <color indexed="8"/>
        <rFont val="Calibri"/>
        <family val="2"/>
      </rPr>
      <t>CUT NOT LESS THAN 4 INCHES BY 3/8 INCH STICK FROM FIRM, CRISP. FRESH, BRIGHT ORANGE COLOR. FREE FROM DECACY, NO PRESERVATIVES. PACKED 5 POUND BAGS.</t>
    </r>
  </si>
  <si>
    <r>
      <rPr>
        <b/>
        <sz val="11"/>
        <color indexed="8"/>
        <rFont val="Calibri"/>
        <family val="2"/>
      </rPr>
      <t>CELERY STICKS -</t>
    </r>
    <r>
      <rPr>
        <sz val="11"/>
        <color indexed="8"/>
        <rFont val="Calibri"/>
        <family val="2"/>
      </rPr>
      <t xml:space="preserve"> CUT FROM FRESH, CRISP PRODUCT, WITH STALKS LIGHT TO MEDIUM GREEN COLOR. NO WILTING OR DISCOLORATION. PACKED 5 LB BAG.</t>
    </r>
  </si>
  <si>
    <t>CONT</t>
  </si>
  <si>
    <r>
      <rPr>
        <b/>
        <sz val="11"/>
        <color indexed="8"/>
        <rFont val="Calibri"/>
        <family val="2"/>
      </rPr>
      <t xml:space="preserve">CUCUMBERS, FRESH, SLICED - </t>
    </r>
    <r>
      <rPr>
        <sz val="11"/>
        <color indexed="8"/>
        <rFont val="Calibri"/>
        <family val="2"/>
      </rPr>
      <t xml:space="preserve">1/8" MAXIMUM SIZE.  TO BE PACKED TO U.S. FANCY GRADE STANDARD:  MEDIUM SIZE, SHINY OR WAXY SURFACE, GREEN IN COLOR.  PACKED WASHED IN A VACUUM SEALED BAG OR 5 LB RESEALABLE IN ORIGINAL CONTAINER.  </t>
    </r>
  </si>
  <si>
    <r>
      <rPr>
        <b/>
        <sz val="11"/>
        <color indexed="8"/>
        <rFont val="Calibri"/>
        <family val="2"/>
      </rPr>
      <t xml:space="preserve">LETTUCE, SHREDDED  ICEBERG - </t>
    </r>
    <r>
      <rPr>
        <sz val="11"/>
        <color indexed="8"/>
        <rFont val="Calibri"/>
        <family val="2"/>
      </rPr>
      <t>FRESH, NO DISCOLORATION, NO BROWNING OR DECAY. PACKED 5 LB Bag</t>
    </r>
  </si>
  <si>
    <r>
      <rPr>
        <b/>
        <sz val="11"/>
        <color indexed="8"/>
        <rFont val="Calibri"/>
        <family val="2"/>
      </rPr>
      <t xml:space="preserve">PEPPERS DARK GREEN IN COLOR - </t>
    </r>
    <r>
      <rPr>
        <sz val="11"/>
        <color indexed="8"/>
        <rFont val="Calibri"/>
        <family val="2"/>
      </rPr>
      <t>GLOSSY, NOT WILTED LIGHTWEIGHT FLIMSY OUTER SIDES, NO CUTS OR DECAY. PACKED 5 POUNDS.</t>
    </r>
  </si>
  <si>
    <r>
      <rPr>
        <b/>
        <sz val="11"/>
        <color indexed="8"/>
        <rFont val="Calibri"/>
        <family val="2"/>
      </rPr>
      <t xml:space="preserve">PEPPERS, RED IN COLOR - </t>
    </r>
    <r>
      <rPr>
        <sz val="11"/>
        <color indexed="8"/>
        <rFont val="Calibri"/>
        <family val="2"/>
      </rPr>
      <t>GLOSSY, NOT WILTED LIGHTWEIGHT FLIMSY OUTER SIDES, NO CUTS OR DECAY. PACKED 5 POUNDS.</t>
    </r>
  </si>
  <si>
    <r>
      <rPr>
        <b/>
        <sz val="11"/>
        <color indexed="8"/>
        <rFont val="Calibri"/>
        <family val="2"/>
      </rPr>
      <t xml:space="preserve">POTATOES BAKING - </t>
    </r>
    <r>
      <rPr>
        <sz val="11"/>
        <color indexed="8"/>
        <rFont val="Calibri"/>
        <family val="2"/>
      </rPr>
      <t>FRESH. PACKED 120 COUNT.  FREE FROM LARGE AMOUNTS OF DIRT.  NO EYES PRESENT OR SHRIVELED OR SOFT POTATOES IN THE PACK.</t>
    </r>
  </si>
  <si>
    <r>
      <rPr>
        <b/>
        <sz val="11"/>
        <color indexed="8"/>
        <rFont val="Calibri"/>
        <family val="2"/>
      </rPr>
      <t>COLE SLAW MIX</t>
    </r>
    <r>
      <rPr>
        <sz val="11"/>
        <color indexed="8"/>
        <rFont val="Calibri"/>
        <family val="2"/>
      </rPr>
      <t>-CHOPPED CABBAGE/CARROTS. PACKED 5 POUND BAGS</t>
    </r>
  </si>
  <si>
    <r>
      <t xml:space="preserve">SPRING MIX - </t>
    </r>
    <r>
      <rPr>
        <sz val="11"/>
        <color indexed="8"/>
        <rFont val="Calibri"/>
        <family val="2"/>
      </rPr>
      <t>3 LB BAGS. MIXED GREENS, TRIPLE WASHED AND UNIFORMLY CUT. PACKED 4/3 LB CASE</t>
    </r>
  </si>
  <si>
    <r>
      <rPr>
        <b/>
        <sz val="11"/>
        <color indexed="8"/>
        <rFont val="Calibri"/>
        <family val="2"/>
      </rPr>
      <t>SQUASH, FRESH, SOFT SHELL, 1/4" SLICED</t>
    </r>
    <r>
      <rPr>
        <sz val="11"/>
        <color indexed="8"/>
        <rFont val="Calibri"/>
        <family val="2"/>
      </rPr>
      <t xml:space="preserve"> - YELLOW COLOR, TO BE PACKED TO U.S. NO. 1 GRADE STANDARD.  SQUASH SHOULD HAE A CREAMY YELLOW RIND, WHITE FLESH AND SEEDS.  PACKED WASHED IN A VACUUM SEALED BAG OR 5# RESEALABLE ORIGINAL CONTAINER.  </t>
    </r>
  </si>
  <si>
    <r>
      <rPr>
        <b/>
        <sz val="11"/>
        <color indexed="8"/>
        <rFont val="Calibri"/>
        <family val="2"/>
      </rPr>
      <t>TOMATOES</t>
    </r>
    <r>
      <rPr>
        <sz val="11"/>
        <color indexed="8"/>
        <rFont val="Calibri"/>
        <family val="2"/>
      </rPr>
      <t xml:space="preserve"> -  LARGE SIZE, OVAL SHAPED WITH FIRM SHINY RED SKIN. NOT TOO RIPE, NO BLEMISHES OR LEAKES. STAGE 6 RED RIPENING. PACKED 5 POUNDS/CASE</t>
    </r>
  </si>
  <si>
    <r>
      <rPr>
        <b/>
        <sz val="11"/>
        <color indexed="8"/>
        <rFont val="Calibri"/>
        <family val="2"/>
      </rPr>
      <t>CHERRY TOMATOES</t>
    </r>
    <r>
      <rPr>
        <sz val="11"/>
        <color indexed="8"/>
        <rFont val="Calibri"/>
        <family val="2"/>
      </rPr>
      <t xml:space="preserve"> - SMALL MEDIUM SIZE, ROUND SHAPED WITH FIRM SHINY RED SKIN. NOT TOO RIPE, NO BLEMISHES OR LEAKES. STAGE 6 RED RIPENING. PACKED 12 PINTS/CASE</t>
    </r>
  </si>
  <si>
    <t>CASE</t>
  </si>
  <si>
    <r>
      <rPr>
        <b/>
        <sz val="11"/>
        <rFont val="Calibri"/>
        <family val="2"/>
      </rPr>
      <t>SWEET POTATOES STICKS</t>
    </r>
    <r>
      <rPr>
        <sz val="11"/>
        <rFont val="Calibri"/>
        <family val="2"/>
      </rPr>
      <t>, - CUT FROM FRESH, FIRM SKIN, BRIGHT ORANGE, NO DISCOLORATION. PACKED 100/2OZ CASE, MUST BE PACKED 1/2 CUP PORTIONS, WHOLE STICKS, NO CHIPS OR PIECES.</t>
    </r>
  </si>
  <si>
    <r>
      <t xml:space="preserve">SALAD MIX BLEND – </t>
    </r>
    <r>
      <rPr>
        <sz val="11"/>
        <color indexed="8"/>
        <rFont val="Calibri"/>
        <family val="2"/>
      </rPr>
      <t>5# BAGS, PACKED VACCUM SEALED. MIX TO CONSIST OF A MINIMUM OF 60% GREEN ROMAINE LETTUCE, WITH THE REMAINING 40% TO CONSIST OF A MIXTURE OF PRODUCTS LIKE: RADICCHIO, GREEN LEAF LETTUCE, ICEBURG LETTUCE, ARUGULA, ETC. NO SIGNS OF WILT, DISCOLORATION OR BROWN SPOTS, OR DECAY WILL BE ACCEPTABLE.</t>
    </r>
  </si>
  <si>
    <r>
      <rPr>
        <b/>
        <sz val="11"/>
        <color indexed="8"/>
        <rFont val="Calibri"/>
        <family val="2"/>
      </rPr>
      <t>KALE</t>
    </r>
    <r>
      <rPr>
        <sz val="11"/>
        <color indexed="8"/>
        <rFont val="Calibri"/>
        <family val="2"/>
      </rPr>
      <t xml:space="preserve"> - FRESH CURLY LEAVES, DARK GREEN IN COLOR. NO WILTED LEAVES, DISCOLORATION OR SPOTS. APPROXIMATE CASE PACK 24/6"-7" LEAF BUNCH.</t>
    </r>
  </si>
  <si>
    <r>
      <rPr>
        <b/>
        <sz val="11"/>
        <color indexed="8"/>
        <rFont val="Calibri"/>
        <family val="2"/>
      </rPr>
      <t>APPLES, GALA</t>
    </r>
    <r>
      <rPr>
        <sz val="11"/>
        <color indexed="8"/>
        <rFont val="Calibri"/>
        <family val="2"/>
      </rPr>
      <t xml:space="preserve"> - SMOOTH, FIRM, FRESH SKIN. WELL COLORED, NO DISCOLORATION OR BRUISES. APPROXIMATELY PACKED 125 - 138 COUNT.</t>
    </r>
  </si>
  <si>
    <r>
      <rPr>
        <b/>
        <sz val="11"/>
        <color indexed="8"/>
        <rFont val="Calibri"/>
        <family val="2"/>
      </rPr>
      <t>GRAPES RED SEEDLESS</t>
    </r>
    <r>
      <rPr>
        <sz val="11"/>
        <color indexed="8"/>
        <rFont val="Calibri"/>
        <family val="2"/>
      </rPr>
      <t xml:space="preserve"> - US FRESH, FREE FROM DECACY, INDIVIDUAL PACKED TO MEET 1/2 CUP SERVING PER THE CHILD NUTRITION GUIDELINES. CS (50-1/2 CUP PKG)</t>
    </r>
  </si>
  <si>
    <r>
      <rPr>
        <b/>
        <sz val="11"/>
        <color indexed="8"/>
        <rFont val="Calibri"/>
        <family val="2"/>
      </rPr>
      <t xml:space="preserve">LIMES - </t>
    </r>
    <r>
      <rPr>
        <sz val="11"/>
        <color indexed="8"/>
        <rFont val="Calibri"/>
        <family val="2"/>
      </rPr>
      <t>FRESH, DEEP GREEN, WELL TEXTURED SKIN, NO DISOCOLORATION OR BROKEN SKIN. APPROXIMATE CASE PACK 165CT.</t>
    </r>
  </si>
  <si>
    <r>
      <rPr>
        <b/>
        <sz val="11"/>
        <color indexed="8"/>
        <rFont val="Calibri"/>
        <family val="2"/>
      </rPr>
      <t>TOMATOES DICED</t>
    </r>
    <r>
      <rPr>
        <sz val="11"/>
        <color indexed="8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</si>
  <si>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r>
      <rPr>
        <b/>
        <sz val="11"/>
        <color indexed="8"/>
        <rFont val="Calibri"/>
        <family val="2"/>
      </rPr>
      <t>TOMATOES SLICED</t>
    </r>
    <r>
      <rPr>
        <sz val="11"/>
        <color indexed="8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</si>
  <si>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t>BAG</t>
  </si>
  <si>
    <r>
      <rPr>
        <b/>
        <sz val="11"/>
        <color indexed="8"/>
        <rFont val="Calibri"/>
        <family val="2"/>
      </rPr>
      <t>RED TIP LEAF LETTUCE</t>
    </r>
    <r>
      <rPr>
        <sz val="11"/>
        <color indexed="8"/>
        <rFont val="Calibri"/>
        <family val="2"/>
      </rPr>
      <t xml:space="preserve"> - FLAT LEAF, DARK GREEN IN COLOR WITH RED TIPS, TENDER, CRISP AND FRESH. NO BLEMISHES, DIRT OR DECAY. APPROXIMATELY PACKED 2.5 POUND BAG</t>
    </r>
  </si>
  <si>
    <r>
      <rPr>
        <b/>
        <sz val="11"/>
        <color indexed="8"/>
        <rFont val="Calibri"/>
        <family val="2"/>
      </rPr>
      <t>ZUCCHINI, FRESH</t>
    </r>
    <r>
      <rPr>
        <sz val="11"/>
        <color indexed="8"/>
        <rFont val="Calibri"/>
        <family val="2"/>
      </rPr>
      <t xml:space="preserve"> 1/4" SLICED:  TO BE PACKED TO U.S. NO. 1 GRADE STANDARD.  ZUCCHINI SHOULD HAVE DARK GREEN AND SHINY RINDS, WHITE FLESH AND SEEDS.  PACKED WASHED IN A VACUUM SEALED BAG OR 5# RESEALABLE ORIGINAL CONTAINER.  </t>
    </r>
  </si>
  <si>
    <r>
      <rPr>
        <b/>
        <sz val="11"/>
        <color indexed="8"/>
        <rFont val="Calibri"/>
        <family val="2"/>
      </rPr>
      <t>CUCUMBERS</t>
    </r>
    <r>
      <rPr>
        <sz val="11"/>
        <color indexed="8"/>
        <rFont val="Calibri"/>
        <family val="2"/>
      </rPr>
      <t>, GOOD GREEN COLOR, WELL SHAPED, FRESH, FIRM SKIN, NOT SPONGY OR YELLOWISH. PACKED 5 POUND BAGS, OR 5 -10 COUNT.</t>
    </r>
  </si>
  <si>
    <r>
      <rPr>
        <b/>
        <sz val="11"/>
        <color indexed="8"/>
        <rFont val="Calibri"/>
        <family val="2"/>
      </rPr>
      <t xml:space="preserve">Peaches </t>
    </r>
    <r>
      <rPr>
        <sz val="11"/>
        <color indexed="8"/>
        <rFont val="Calibri"/>
        <family val="2"/>
      </rPr>
      <t>- Nice firm, fresh creamy or yellowish color. No bruised or soft skin.  Approximately 96 count case.</t>
    </r>
  </si>
  <si>
    <r>
      <rPr>
        <b/>
        <sz val="11"/>
        <color indexed="8"/>
        <rFont val="Calibri"/>
        <family val="2"/>
      </rPr>
      <t>Plums</t>
    </r>
    <r>
      <rPr>
        <sz val="11"/>
        <color indexed="8"/>
        <rFont val="Calibri"/>
        <family val="2"/>
      </rPr>
      <t xml:space="preserve"> - Good bright seasonal plum color (blue/ purple) Firm, plump, fresh skin. Ripe ready to eat. No spots, leaks or discoloration. Approximately 150-175 count per case.</t>
    </r>
  </si>
  <si>
    <r>
      <rPr>
        <b/>
        <sz val="11"/>
        <color indexed="8"/>
        <rFont val="Calibri"/>
        <family val="2"/>
      </rPr>
      <t xml:space="preserve">Nectarines - </t>
    </r>
    <r>
      <rPr>
        <sz val="11"/>
        <color indexed="8"/>
        <rFont val="Calibri"/>
        <family val="2"/>
      </rPr>
      <t>Nice firm skin, bright rich orange-yellow/red and plump. No bruises, shrivelled skin or rot. Ripe ready to eat. Approximately 96 count per case.</t>
    </r>
  </si>
  <si>
    <r>
      <rPr>
        <b/>
        <sz val="11"/>
        <color indexed="8"/>
        <rFont val="Calibri"/>
        <family val="2"/>
      </rPr>
      <t>VEG CARROT SNACK</t>
    </r>
    <r>
      <rPr>
        <sz val="11"/>
        <color indexed="8"/>
        <rFont val="Calibri"/>
        <family val="2"/>
      </rPr>
      <t xml:space="preserve"> - CS (100/2 OZ PKG) BABY WHOLE, FIRM, CRISP.  FRESH, BRIGHT ORANGE COLOR. FREE FROM DECACY, NO PRESERVATIVES.</t>
    </r>
  </si>
  <si>
    <r>
      <rPr>
        <b/>
        <sz val="11"/>
        <color indexed="8"/>
        <rFont val="Calibri"/>
        <family val="2"/>
      </rPr>
      <t>BROCCOLI FLORETTES</t>
    </r>
    <r>
      <rPr>
        <sz val="11"/>
        <color indexed="8"/>
        <rFont val="Calibri"/>
        <family val="2"/>
      </rPr>
      <t xml:space="preserve"> - CS (50-1/2 CUP PKG) NO PRESERVETIVES, FIRM, DARK GREEN IN COLOR.</t>
    </r>
  </si>
  <si>
    <r>
      <t xml:space="preserve">CELERY STICKS SNACK - </t>
    </r>
    <r>
      <rPr>
        <sz val="11"/>
        <color indexed="8"/>
        <rFont val="Calibri"/>
        <family val="2"/>
      </rPr>
      <t>CS (50-1/2 CUP PKG)  CUT FROM FRESH, CRISP PRODUCT, WITH STALKS LIGHT TO MEDIUM GREEN COLOR. NO WILTING OR DISCOLORATION.</t>
    </r>
  </si>
  <si>
    <r>
      <t xml:space="preserve">ORANGE CHILLED SLICES SNACK - </t>
    </r>
    <r>
      <rPr>
        <sz val="11"/>
        <color indexed="8"/>
        <rFont val="Calibri"/>
        <family val="2"/>
      </rPr>
      <t>CS NO DISCOLORATION OR BRUISES. INDIVIDUALY PACKED (50/4.7 OZ CO)</t>
    </r>
  </si>
  <si>
    <r>
      <t>PINEAPPLE CHILLED PUSH UP</t>
    </r>
    <r>
      <rPr>
        <sz val="11"/>
        <color indexed="8"/>
        <rFont val="Calibri"/>
        <family val="2"/>
      </rPr>
      <t xml:space="preserve"> - INDIVIDUALLY WRAPPED, FRESH, CHILLED PINEAPPLE SPEAR TO MEET 1/2 CUP SERVING PER THE CHILD NUTRITION GUIDELINES CS (50-2.7 OZ PKG)</t>
    </r>
  </si>
  <si>
    <r>
      <t>STARFRUIT</t>
    </r>
    <r>
      <rPr>
        <sz val="11"/>
        <color indexed="8"/>
        <rFont val="Calibri"/>
        <family val="2"/>
      </rPr>
      <t xml:space="preserve"> -  FIRM, NO DECAY, WELL FORMED WITH GOOD COLOR. APPROXIMATELY 96 COUNT CASE/20#</t>
    </r>
  </si>
  <si>
    <r>
      <rPr>
        <b/>
        <sz val="11"/>
        <color indexed="8"/>
        <rFont val="Calibri"/>
        <family val="2"/>
      </rPr>
      <t>HONEYDEW MELON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</si>
  <si>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indexed="8"/>
        <rFont val="Calibri"/>
        <family val="2"/>
      </rPr>
      <t>MANGO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</si>
  <si>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indexed="8"/>
        <rFont val="Calibri"/>
        <family val="2"/>
      </rPr>
      <t>CANTALOUPE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</si>
  <si>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t>FIGS</t>
    </r>
    <r>
      <rPr>
        <sz val="11"/>
        <color indexed="8"/>
        <rFont val="Calibri"/>
        <family val="2"/>
      </rPr>
      <t xml:space="preserve"> - CS (50-1/2 CUP PKG)  FIRM, NO DECAY, WELL FORMED WITH GOOD COLOR.</t>
    </r>
  </si>
  <si>
    <t>Vendor Name</t>
  </si>
  <si>
    <t xml:space="preserve">Bid Manager </t>
  </si>
  <si>
    <t>Email Address</t>
  </si>
  <si>
    <t>Telephone Number</t>
  </si>
  <si>
    <t>McCartney Produce Co.</t>
  </si>
  <si>
    <t>Kim Crouch</t>
  </si>
  <si>
    <t>kcrouch@mccartneyproduce.com</t>
  </si>
  <si>
    <t>800-231-9574</t>
  </si>
  <si>
    <t>R. Randolph</t>
  </si>
  <si>
    <t>rrandolph@mccartneyproduce.com</t>
  </si>
  <si>
    <t>M. Palazola Produce Co.</t>
  </si>
  <si>
    <t>Jesse Conrad</t>
  </si>
  <si>
    <t>jesse.conrad@mpalazola.com</t>
  </si>
  <si>
    <t>901-452-9797</t>
  </si>
  <si>
    <t>local</t>
  </si>
  <si>
    <r>
      <t xml:space="preserve">BROCCOLI &amp; CARROT COINS SNACK - </t>
    </r>
    <r>
      <rPr>
        <sz val="12"/>
        <color rgb="FF000000"/>
        <rFont val="Calibri"/>
        <family val="2"/>
      </rPr>
      <t>CRISP, FIRM, FRESH, BROCCOLI FLORETTES AND BRIGHT ORANGE CARROT COINS. NO EVIDENCE OF DECAY. PACKED TO MEET 1/2 CUP VEGETABLE SERVING FOR THE CHILD NUTRITION PROGRAM.PACKED  APPROXIMATELY 80 COUNT CASE.</t>
    </r>
  </si>
  <si>
    <r>
      <t>CARROT SNACK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>W/CHILI LIME SEASONING PACKET</t>
    </r>
    <r>
      <rPr>
        <sz val="12"/>
        <color rgb="FF000000"/>
        <rFont val="Calibri"/>
        <family val="2"/>
      </rPr>
      <t xml:space="preserve">- SNACK PACKS OF WHOLE BABY CARROTS WITH A CHILI LIME SEASONING PACKET. CARROTS MUST BE  FIRM, CRISP.  FRESH, BRIGHT ORANGE COLOR. FREE FROM DECAY, NO PRESERVATIVES. MUST MEET 1/2 CUP VEGETABLE SERVING FOR THE CHILD NUTRITION PROGRAM.  PACKED APPROXIMATELY 75  SERVINGS PER CASE. </t>
    </r>
  </si>
  <si>
    <r>
      <t xml:space="preserve">CELERY AND GRAPE TOMATO SNACK - </t>
    </r>
    <r>
      <rPr>
        <sz val="12"/>
        <color rgb="FF000000"/>
        <rFont val="Calibri"/>
        <family val="2"/>
      </rPr>
      <t xml:space="preserve"> FIRM, FRESH STALKS OF CELERY AND FIRM, BRIGHT RED GRAPE TOMAOTES.  NO BRUISED OR SOFT SKIN ON TOMATOES. CELERY STALKS HAVE NOT BORWNING ON CUT ENDS.  APPROXIMATELY 96-120 COUNT CASE. NO EVIDENCE OF DECAY. MUST MEET 1/2 CUP VEGETABLE SERVING FOR THE CHILD NUTRITION PROGRAM. PACKED  APPROXIMATELY 80 COUNT CASE.</t>
    </r>
  </si>
  <si>
    <r>
      <rPr>
        <b/>
        <sz val="14"/>
        <color theme="1"/>
        <rFont val="Calibri"/>
        <family val="2"/>
      </rPr>
      <t xml:space="preserve">Description                             </t>
    </r>
    <r>
      <rPr>
        <b/>
        <sz val="14"/>
        <color rgb="FFFF0000"/>
        <rFont val="Calibri"/>
        <family val="2"/>
      </rPr>
      <t xml:space="preserve">                                                                 </t>
    </r>
  </si>
  <si>
    <t>Percent Eligible for Local Produce Items Grown within a 260 Miles Radius from Memphis</t>
  </si>
  <si>
    <t xml:space="preserve">  Quantities</t>
  </si>
  <si>
    <r>
      <t xml:space="preserve">APPLES, BRIGHT RED SKIN COLOR - </t>
    </r>
    <r>
      <rPr>
        <sz val="12"/>
        <color rgb="FF000000"/>
        <rFont val="Calibri"/>
        <family val="2"/>
      </rPr>
      <t>HEART - SHAPED, NO DISCOLORATION OR BRUISES. APPROXIMATELY PACKED 125 - 138 COUNT.</t>
    </r>
  </si>
  <si>
    <r>
      <t xml:space="preserve">PEACHES.  </t>
    </r>
    <r>
      <rPr>
        <sz val="12"/>
        <color indexed="8"/>
        <rFont val="Calibri"/>
        <family val="2"/>
      </rPr>
      <t xml:space="preserve">NICE FIRM FRESH CREAMY, OR YELLOWISH COLOR.  NO BRUISED OR SOFT SKIN.  APPROXIMATELY 96 COUNT CASE.  </t>
    </r>
  </si>
  <si>
    <r>
      <t xml:space="preserve">RAINBOW CAULIFLOWER - </t>
    </r>
    <r>
      <rPr>
        <sz val="12"/>
        <color rgb="FF000000"/>
        <rFont val="Calibri"/>
        <family val="2"/>
      </rPr>
      <t>BRIGHT IN COLOR, FREE FROM BLEMISHES AND DECAY.</t>
    </r>
  </si>
  <si>
    <r>
      <t>PLUMS - RED, BLACK, PURPLE FRESH-</t>
    </r>
    <r>
      <rPr>
        <sz val="12"/>
        <color indexed="8"/>
        <rFont val="Calibri"/>
        <family val="2"/>
      </rPr>
      <t>LOOKING COLOR. PLUMP, NO BRUISING, WELL-ROUNDED, NO BRUISES. APPROX. 2 1/2 - 3" IN DIAMETER, 100-112 CT. INDICATE PACK SIZE.</t>
    </r>
  </si>
  <si>
    <r>
      <t>SWEET POTATO STICKS -</t>
    </r>
    <r>
      <rPr>
        <sz val="12"/>
        <color rgb="FF000000"/>
        <rFont val="Calibri"/>
        <family val="2"/>
      </rPr>
      <t xml:space="preserve">  BRIGHT ORANGE COLOR, NO BLEMISHES. FREE FROM DECAY.</t>
    </r>
  </si>
  <si>
    <r>
      <t xml:space="preserve">CUCUMBERS &amp; GRAPE TOMATOES - </t>
    </r>
    <r>
      <rPr>
        <sz val="12"/>
        <color rgb="FF000000"/>
        <rFont val="Calibri"/>
        <family val="2"/>
      </rPr>
      <t>FRESH PREPACKAGED 1/2 CUP PORTION.</t>
    </r>
  </si>
  <si>
    <r>
      <t xml:space="preserve">PINEAPPLE CHUNKS -  </t>
    </r>
    <r>
      <rPr>
        <sz val="12"/>
        <rFont val="Calibri"/>
        <family val="2"/>
      </rPr>
      <t>SNACK PACKS, CUT IN BITE SIZED CHUNKS, PINEAPPLE SNACK PACKS, FRESHLY PACKED AND BRIGHT IN COLOR, FRUIT FIRM, NO DISCOLORATION.  FREE FROM DECAY, NO PRESERVATIVES.</t>
    </r>
  </si>
  <si>
    <r>
      <t>GREEN &amp; RED BELL PEPPERS -</t>
    </r>
    <r>
      <rPr>
        <sz val="12"/>
        <rFont val="Calibri"/>
        <family val="2"/>
      </rPr>
      <t xml:space="preserve"> SNACK PACKS, FRESHLY PREPACKAGED.  MUST BE PREWASHED AND FREE OF BLEMISHES.  BRIGHT IN COLOR/S.</t>
    </r>
  </si>
  <si>
    <r>
      <t xml:space="preserve">TOMATOES SLICED-  </t>
    </r>
    <r>
      <rPr>
        <sz val="12"/>
        <color rgb="FF000000"/>
        <rFont val="Calibri"/>
        <family val="2"/>
      </rPr>
      <t xml:space="preserve">FIRM SHINY RED SKIN AND FRESH. NOT TOO RIPE, NO BLEMISHES OR LEAKS, HARD ENDS, STEMS, OR CAPS PRESENT. </t>
    </r>
    <r>
      <rPr>
        <sz val="12"/>
        <color indexed="8"/>
        <rFont val="Calibri"/>
        <family val="2"/>
      </rPr>
      <t xml:space="preserve">STAGE 6 RED RIPENING.  PACKED IN 5 LB. CONTAINERS SEALED WITH FILM IN RESEALABLE ORIGINAL CONTAINER.   </t>
    </r>
  </si>
  <si>
    <r>
      <rPr>
        <b/>
        <sz val="12"/>
        <color indexed="8"/>
        <rFont val="Calibri"/>
        <family val="2"/>
        <scheme val="minor"/>
      </rPr>
      <t>ORANGE WEDGES</t>
    </r>
    <r>
      <rPr>
        <sz val="12"/>
        <color indexed="8"/>
        <rFont val="Calibri"/>
        <family val="2"/>
        <scheme val="minor"/>
      </rPr>
      <t xml:space="preserve"> - 1/2 CUP 50 CT - SNACK PACKS, SLICED ORANGE SNACK PACKS, FRESHLY PACKED AND BRIGHT IN COLOR, FRUIT FIRM, NO DISCOLORATION.  FREE FROM DECAY, NO PRESERVATIVES.</t>
    </r>
  </si>
  <si>
    <r>
      <t>APPLES, SNAP DRAGON SLICES</t>
    </r>
    <r>
      <rPr>
        <sz val="12"/>
        <color rgb="FF000000"/>
        <rFont val="Calibri"/>
        <family val="2"/>
      </rPr>
      <t>- 2 OZ / 80 CT -  FRESHLY PREPACKAGED.  MUST BE PREWASHED AND FREE OF BLEMISHES.   BRIGHT IN COLOR/S.  IF PACKED DIFFERENTLY PLEASE SPECIFY.</t>
    </r>
  </si>
  <si>
    <r>
      <rPr>
        <b/>
        <sz val="12"/>
        <color indexed="8"/>
        <rFont val="Calibri"/>
        <family val="2"/>
        <scheme val="minor"/>
      </rPr>
      <t xml:space="preserve">GRAPE SNACKS - </t>
    </r>
    <r>
      <rPr>
        <sz val="12"/>
        <color indexed="8"/>
        <rFont val="Calibri"/>
        <family val="2"/>
        <scheme val="minor"/>
      </rPr>
      <t xml:space="preserve"> 1/2 CUP 50 CT - SNACK PACKS, FRESHLY PREPACKAGED. MUST BE PREWASHED AND FREE OF BLEMISHES. BRIGHT COLOR/S.</t>
    </r>
  </si>
  <si>
    <r>
      <rPr>
        <b/>
        <sz val="12"/>
        <color rgb="FF000000"/>
        <rFont val="Calibri"/>
        <family val="2"/>
      </rPr>
      <t>CANTALOUPE CHUNKS -</t>
    </r>
    <r>
      <rPr>
        <sz val="12"/>
        <color indexed="8"/>
        <rFont val="Calibri"/>
        <family val="2"/>
      </rPr>
      <t xml:space="preserve"> SNACK PACKS, CUT IN BITE SIZED CHUNKS, CANTALOUPE SNACK PACKS, FRESHLY PACKED AND BRIGHT IN COLOR, FRUIT FIRM, NO DISCOLORATION.  FREE FROM DECAY, NO PRESERVATIVES.</t>
    </r>
  </si>
  <si>
    <r>
      <rPr>
        <b/>
        <sz val="12"/>
        <color rgb="FF000000"/>
        <rFont val="Calibri"/>
        <family val="2"/>
      </rPr>
      <t>WATERMELON CHUNKS -</t>
    </r>
    <r>
      <rPr>
        <sz val="12"/>
        <color indexed="8"/>
        <rFont val="Calibri"/>
        <family val="2"/>
      </rPr>
      <t xml:space="preserve"> SNACK PACKS, CUT IN BITE SIZED CHUNKS, WATERMELON SNACK PACKS, FRESHLY PACKED AND BRIGHT IN COLOR, FRUIT FIRM, NO DISCOLORATION.  FREE FROM DECAY, NO PRESERVATIVES.</t>
    </r>
  </si>
  <si>
    <r>
      <rPr>
        <b/>
        <sz val="12"/>
        <color rgb="FF000000"/>
        <rFont val="Calibri"/>
        <family val="2"/>
      </rPr>
      <t>HONEYDEW CHUNKS -</t>
    </r>
    <r>
      <rPr>
        <sz val="12"/>
        <color indexed="8"/>
        <rFont val="Calibri"/>
        <family val="2"/>
      </rPr>
      <t xml:space="preserve"> SNACK PACKS, CUT IN BITE SIZED CHUNKS, HONEYDEW SNACK PACKS, FRESHLY PACKED AND BRIGHT IN COLOR, FRUIT FIRM, NO DISCOLORATION.  FREE FROM DECAY, NO PRESERVATIVES.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</si>
</sst>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2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b/>
      <sz val="14"/>
      <color rgb="FFFF0000"/>
      <name val="Calibri"/>
      <family val="2"/>
      <scheme val="minor"/>
    </font>
    <font>
      <sz val="12"/>
      <color rgb="FF000000"/>
      <name val="Arial"/>
      <family val="2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6"/>
      <color theme="1"/>
      <name val="Garamond"/>
      <family val="1"/>
    </font>
    <font>
      <b/>
      <sz val="10"/>
      <color rgb="FFFF0000"/>
      <name val="Arial"/>
      <family val="2"/>
    </font>
    <font>
      <sz val="12"/>
      <color rgb="FF00000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rgb="FF000000"/>
      <name val="Calibri"/>
      <family val="2"/>
    </font>
    <font>
      <b/>
      <sz val="12"/>
      <name val="Calibri"/>
      <family val="2"/>
      <scheme val="minor"/>
    </font>
    <font>
      <sz val="14"/>
      <color theme="1"/>
      <name val="Calibri"/>
      <family val="2"/>
    </font>
    <font>
      <sz val="10"/>
      <color rgb="FFFF0000"/>
      <name val="Arial"/>
      <family val="2"/>
    </font>
    <font>
      <b/>
      <sz val="14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z val="14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44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/>
    <xf numFmtId="0" fontId="7" fillId="0" borderId="0"/>
    <xf numFmtId="0" fontId="1" fillId="0" borderId="0"/>
  </cellStyleXfs>
  <cellXfs count="145"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/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21" fillId="0" borderId="0" xfId="0" applyFont="1" applyAlignment="1">
      <alignment wrapText="1"/>
    </xf>
    <xf numFmtId="0" fontId="22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" fillId="0" borderId="1" xfId="3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4" fillId="2" borderId="1" xfId="3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center" wrapText="1"/>
    </xf>
    <xf numFmtId="0" fontId="10" fillId="0" borderId="1" xfId="3" applyFont="1" applyBorder="1" applyAlignment="1">
      <alignment horizontal="left" vertical="top" wrapText="1"/>
    </xf>
    <xf numFmtId="0" fontId="5" fillId="0" borderId="1" xfId="3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4" fillId="2" borderId="1" xfId="0" applyFont="1" applyFill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9" fillId="0" borderId="1" xfId="2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quotePrefix="1" applyFill="1" applyBorder="1" applyAlignment="1" applyProtection="1">
      <alignment horizontal="center" vertical="center" wrapText="1"/>
      <protection locked="0"/>
    </xf>
    <xf numFmtId="164" fontId="13" fillId="2" borderId="1" xfId="0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>
      <alignment horizontal="left" vertical="top" wrapText="1"/>
    </xf>
    <xf numFmtId="0" fontId="21" fillId="4" borderId="0" xfId="0" applyFont="1" applyFill="1" applyAlignment="1">
      <alignment wrapText="1"/>
    </xf>
    <xf numFmtId="0" fontId="21" fillId="2" borderId="0" xfId="0" applyFont="1" applyFill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29" fillId="2" borderId="1" xfId="0" applyFont="1" applyFill="1" applyBorder="1" applyAlignment="1">
      <alignment horizontal="left" vertical="top" wrapText="1"/>
    </xf>
    <xf numFmtId="0" fontId="30" fillId="2" borderId="1" xfId="3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vertical="top" wrapText="1"/>
    </xf>
    <xf numFmtId="0" fontId="29" fillId="2" borderId="1" xfId="3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wrapText="1"/>
    </xf>
    <xf numFmtId="0" fontId="33" fillId="2" borderId="1" xfId="0" applyFont="1" applyFill="1" applyBorder="1" applyAlignment="1">
      <alignment horizontal="center" vertical="center"/>
    </xf>
    <xf numFmtId="9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164" fontId="27" fillId="2" borderId="1" xfId="1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wrapText="1"/>
    </xf>
    <xf numFmtId="1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wrapText="1"/>
    </xf>
    <xf numFmtId="0" fontId="0" fillId="2" borderId="0" xfId="0" applyFill="1" applyAlignment="1">
      <alignment wrapText="1"/>
    </xf>
    <xf numFmtId="0" fontId="14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left" vertical="top" wrapText="1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quotePrefix="1" applyFill="1" applyAlignment="1" applyProtection="1">
      <alignment horizontal="center" vertical="center" wrapText="1"/>
      <protection locked="0"/>
    </xf>
    <xf numFmtId="164" fontId="0" fillId="2" borderId="0" xfId="0" applyNumberFormat="1" applyFill="1" applyAlignment="1" applyProtection="1">
      <alignment horizontal="center" vertical="center" wrapText="1"/>
      <protection locked="0"/>
    </xf>
    <xf numFmtId="9" fontId="13" fillId="2" borderId="0" xfId="0" applyNumberFormat="1" applyFont="1" applyFill="1" applyAlignment="1" applyProtection="1">
      <alignment horizontal="center" vertical="center" wrapText="1"/>
      <protection locked="0"/>
    </xf>
    <xf numFmtId="1" fontId="13" fillId="2" borderId="0" xfId="0" applyNumberFormat="1" applyFont="1" applyFill="1" applyAlignment="1" applyProtection="1">
      <alignment horizontal="center" vertical="center" wrapText="1"/>
      <protection locked="0"/>
    </xf>
    <xf numFmtId="164" fontId="13" fillId="2" borderId="0" xfId="0" applyNumberFormat="1" applyFont="1" applyFill="1" applyAlignment="1">
      <alignment horizontal="center" vertical="center" wrapText="1"/>
    </xf>
    <xf numFmtId="164" fontId="27" fillId="2" borderId="0" xfId="1" applyNumberFormat="1" applyFont="1" applyFill="1" applyBorder="1" applyAlignment="1" applyProtection="1">
      <alignment horizontal="center" vertical="center" wrapText="1"/>
    </xf>
    <xf numFmtId="164" fontId="3" fillId="2" borderId="0" xfId="1" applyNumberFormat="1" applyFont="1" applyFill="1" applyBorder="1" applyAlignment="1" applyProtection="1">
      <alignment horizontal="center" vertical="center" wrapText="1"/>
    </xf>
    <xf numFmtId="0" fontId="28" fillId="2" borderId="0" xfId="0" applyFont="1" applyFill="1" applyAlignment="1" applyProtection="1">
      <alignment horizontal="center" vertical="center" wrapText="1"/>
      <protection locked="0"/>
    </xf>
    <xf numFmtId="0" fontId="28" fillId="2" borderId="0" xfId="0" applyFont="1" applyFill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34" fillId="0" borderId="0" xfId="0" applyNumberFormat="1" applyFont="1" applyAlignment="1">
      <alignment horizontal="center" vertical="center" wrapText="1"/>
    </xf>
    <xf numFmtId="2" fontId="13" fillId="2" borderId="0" xfId="0" applyNumberFormat="1" applyFont="1" applyFill="1" applyAlignment="1" applyProtection="1">
      <alignment horizontal="center" vertical="center" wrapText="1"/>
      <protection locked="0"/>
    </xf>
    <xf numFmtId="0" fontId="29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horizontal="center" vertical="center"/>
    </xf>
    <xf numFmtId="0" fontId="30" fillId="2" borderId="0" xfId="3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2" fillId="5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6" fillId="5" borderId="0" xfId="0" applyFont="1" applyFill="1" applyAlignment="1">
      <alignment horizontal="left" vertical="top" wrapText="1"/>
    </xf>
    <xf numFmtId="0" fontId="16" fillId="2" borderId="0" xfId="0" applyFont="1" applyFill="1" applyAlignment="1">
      <alignment vertical="top" wrapText="1"/>
    </xf>
    <xf numFmtId="0" fontId="12" fillId="2" borderId="0" xfId="0" applyFont="1" applyFill="1" applyAlignment="1">
      <alignment horizontal="center" vertical="center" wrapText="1"/>
    </xf>
    <xf numFmtId="3" fontId="19" fillId="2" borderId="0" xfId="0" applyNumberFormat="1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29" fillId="2" borderId="0" xfId="3" applyFont="1" applyFill="1" applyAlignment="1">
      <alignment horizontal="left" vertical="top" wrapText="1"/>
    </xf>
    <xf numFmtId="0" fontId="32" fillId="0" borderId="0" xfId="0" applyFont="1" applyAlignment="1">
      <alignment vertical="top" wrapText="1"/>
    </xf>
    <xf numFmtId="0" fontId="21" fillId="6" borderId="0" xfId="0" applyFont="1" applyFill="1" applyAlignment="1">
      <alignment wrapText="1"/>
    </xf>
    <xf numFmtId="0" fontId="13" fillId="6" borderId="0" xfId="0" applyFont="1" applyFill="1" applyAlignment="1">
      <alignment wrapText="1"/>
    </xf>
    <xf numFmtId="0" fontId="35" fillId="6" borderId="0" xfId="0" applyFont="1" applyFill="1" applyAlignment="1">
      <alignment horizontal="center" vertical="center" wrapText="1"/>
    </xf>
    <xf numFmtId="164" fontId="0" fillId="6" borderId="0" xfId="0" applyNumberFormat="1" applyFill="1" applyAlignment="1">
      <alignment wrapText="1"/>
    </xf>
    <xf numFmtId="9" fontId="0" fillId="6" borderId="0" xfId="0" applyNumberFormat="1" applyFill="1" applyAlignment="1">
      <alignment wrapText="1"/>
    </xf>
    <xf numFmtId="2" fontId="0" fillId="6" borderId="0" xfId="0" applyNumberFormat="1" applyFill="1" applyAlignment="1">
      <alignment wrapText="1"/>
    </xf>
    <xf numFmtId="164" fontId="36" fillId="6" borderId="0" xfId="0" applyNumberFormat="1" applyFont="1" applyFill="1" applyAlignment="1">
      <alignment wrapText="1"/>
    </xf>
    <xf numFmtId="0" fontId="13" fillId="2" borderId="0" xfId="0" applyFont="1" applyFill="1" applyAlignment="1">
      <alignment wrapText="1"/>
    </xf>
    <xf numFmtId="164" fontId="0" fillId="2" borderId="0" xfId="0" applyNumberFormat="1" applyFill="1" applyAlignment="1">
      <alignment wrapText="1"/>
    </xf>
    <xf numFmtId="9" fontId="0" fillId="2" borderId="0" xfId="0" applyNumberFormat="1" applyFill="1" applyAlignment="1">
      <alignment wrapText="1"/>
    </xf>
    <xf numFmtId="2" fontId="0" fillId="2" borderId="0" xfId="0" applyNumberFormat="1" applyFill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16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164" fontId="15" fillId="7" borderId="1" xfId="0" applyNumberFormat="1" applyFont="1" applyFill="1" applyBorder="1" applyAlignment="1">
      <alignment horizontal="center" vertical="center" wrapText="1"/>
    </xf>
    <xf numFmtId="9" fontId="18" fillId="7" borderId="1" xfId="0" applyNumberFormat="1" applyFont="1" applyFill="1" applyBorder="1" applyAlignment="1">
      <alignment horizontal="center" vertical="center" wrapText="1"/>
    </xf>
    <xf numFmtId="2" fontId="18" fillId="7" borderId="1" xfId="0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164" fontId="32" fillId="7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vertical="top" wrapText="1"/>
    </xf>
    <xf numFmtId="0" fontId="12" fillId="8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left" vertical="top" wrapText="1"/>
    </xf>
    <xf numFmtId="0" fontId="38" fillId="2" borderId="1" xfId="3" applyFont="1" applyFill="1" applyBorder="1" applyAlignment="1">
      <alignment horizontal="left" vertical="top" wrapText="1"/>
    </xf>
    <xf numFmtId="0" fontId="29" fillId="2" borderId="1" xfId="4" applyFont="1" applyFill="1" applyBorder="1" applyAlignment="1">
      <alignment horizontal="left" vertical="top" wrapText="1"/>
    </xf>
    <xf numFmtId="0" fontId="40" fillId="2" borderId="1" xfId="5" applyFont="1" applyFill="1" applyBorder="1" applyAlignment="1">
      <alignment horizontal="left" vertical="top" wrapText="1"/>
    </xf>
    <xf numFmtId="0" fontId="16" fillId="8" borderId="5" xfId="0" applyFont="1" applyFill="1" applyBorder="1" applyAlignment="1">
      <alignment horizontal="left" vertical="top" wrapText="1"/>
    </xf>
    <xf numFmtId="0" fontId="30" fillId="2" borderId="1" xfId="4" applyFont="1" applyFill="1" applyBorder="1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2" fillId="2" borderId="0" xfId="0" applyFont="1" applyFill="1" applyAlignment="1">
      <alignment vertical="top" wrapText="1"/>
    </xf>
    <xf numFmtId="0" fontId="0" fillId="2" borderId="0" xfId="0" applyFill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164" fontId="34" fillId="2" borderId="0" xfId="0" applyNumberFormat="1" applyFont="1" applyFill="1" applyAlignment="1">
      <alignment horizontal="center" vertical="center" wrapText="1"/>
    </xf>
    <xf numFmtId="0" fontId="16" fillId="9" borderId="0" xfId="0" applyFont="1" applyFill="1" applyAlignment="1">
      <alignment horizontal="left" vertical="top" wrapText="1"/>
    </xf>
    <xf numFmtId="0" fontId="28" fillId="2" borderId="0" xfId="0" applyFont="1" applyFill="1" applyAlignment="1">
      <alignment vertical="top" wrapText="1"/>
    </xf>
    <xf numFmtId="0" fontId="12" fillId="8" borderId="0" xfId="0" applyFont="1" applyFill="1" applyAlignment="1">
      <alignment horizontal="center" vertical="center" wrapText="1"/>
    </xf>
    <xf numFmtId="0" fontId="19" fillId="8" borderId="0" xfId="0" applyFont="1" applyFill="1" applyAlignment="1">
      <alignment horizontal="center" vertical="center"/>
    </xf>
    <xf numFmtId="0" fontId="31" fillId="8" borderId="0" xfId="0" applyFont="1" applyFill="1" applyAlignment="1">
      <alignment horizontal="center" vertical="center"/>
    </xf>
    <xf numFmtId="0" fontId="16" fillId="8" borderId="0" xfId="0" applyFont="1" applyFill="1" applyAlignment="1">
      <alignment horizontal="left" vertical="center" wrapText="1"/>
    </xf>
  </cellXfs>
  <cellStyles count="6">
    <cellStyle name="Currency" xfId="1" builtinId="4"/>
    <cellStyle name="Hyperlink" xfId="2" builtinId="8"/>
    <cellStyle name="Normal" xfId="0" builtinId="0"/>
    <cellStyle name="Normal 2" xfId="3" xr:uid="{00000000-0005-0000-0000-000003000000}"/>
    <cellStyle name="Normal 2 3" xfId="5" xr:uid="{36BD8274-4829-4B9E-84B3-1D7091620F8A}"/>
    <cellStyle name="Normal 2 4" xfId="4" xr:uid="{2BA93401-2957-46FA-AE47-E21D2016A69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152400</xdr:colOff>
      <xdr:row>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E092AB7-24A7-41AF-BE34-275743379E7A}"/>
            </a:ext>
          </a:extLst>
        </xdr:cNvPr>
        <xdr:cNvSpPr txBox="1"/>
      </xdr:nvSpPr>
      <xdr:spPr>
        <a:xfrm>
          <a:off x="11420475" y="515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jesse.conrad@mpalazola.com" TargetMode="External"/><Relationship Id="rId2" Type="http://schemas.openxmlformats.org/officeDocument/2006/relationships/hyperlink" Target="mailto:rrandolph@mccartneyproduce.com" TargetMode="External"/><Relationship Id="rId1" Type="http://schemas.openxmlformats.org/officeDocument/2006/relationships/hyperlink" Target="mailto:kcrouch@mccartneyprodu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703E0-1E2B-4D54-AA81-DD1DACCEF5E4}">
  <sheetPr>
    <pageSetUpPr fitToPage="1"/>
  </sheetPr>
  <dimension ref="A1:AX163"/>
  <sheetViews>
    <sheetView tabSelected="1" zoomScale="60" zoomScaleNormal="60" zoomScalePageLayoutView="80" workbookViewId="0">
      <pane ySplit="1" topLeftCell="A25" activePane="bottomLeft" state="frozen"/>
      <selection pane="bottomLeft" activeCell="Q50" sqref="Q50"/>
    </sheetView>
  </sheetViews>
  <sheetFormatPr defaultColWidth="8" defaultRowHeight="15" customHeight="1" x14ac:dyDescent="0.2"/>
  <cols>
    <col min="1" max="1" width="9.85546875" style="14" customWidth="1"/>
    <col min="2" max="2" width="13.5703125" style="39" customWidth="1"/>
    <col min="3" max="3" width="15.42578125" style="48" customWidth="1"/>
    <col min="4" max="4" width="51.7109375" style="14" customWidth="1"/>
    <col min="5" max="5" width="16.7109375" bestFit="1" customWidth="1"/>
    <col min="6" max="6" width="12.7109375" customWidth="1"/>
    <col min="7" max="7" width="14.28515625" customWidth="1"/>
    <col min="8" max="8" width="12.7109375" customWidth="1"/>
    <col min="9" max="9" width="14" customWidth="1"/>
    <col min="10" max="10" width="14.7109375" style="54" customWidth="1"/>
    <col min="11" max="11" width="12.7109375" style="54" customWidth="1"/>
    <col min="12" max="12" width="17.7109375" style="51" customWidth="1"/>
    <col min="13" max="13" width="18.7109375" style="52" customWidth="1"/>
    <col min="14" max="14" width="16" customWidth="1"/>
    <col min="15" max="15" width="16.7109375" style="54" customWidth="1"/>
    <col min="16" max="16" width="16.7109375" customWidth="1"/>
    <col min="17" max="17" width="30.140625" customWidth="1"/>
  </cols>
  <sheetData>
    <row r="1" spans="1:50" s="4" customFormat="1" ht="123" customHeight="1" x14ac:dyDescent="0.25">
      <c r="A1" s="112" t="s">
        <v>0</v>
      </c>
      <c r="B1" s="112" t="s">
        <v>99</v>
      </c>
      <c r="C1" s="112" t="s">
        <v>1</v>
      </c>
      <c r="D1" s="119" t="s">
        <v>97</v>
      </c>
      <c r="E1" s="113" t="s">
        <v>2</v>
      </c>
      <c r="F1" s="113" t="s">
        <v>3</v>
      </c>
      <c r="G1" s="113" t="s">
        <v>4</v>
      </c>
      <c r="H1" s="113" t="s">
        <v>5</v>
      </c>
      <c r="I1" s="113" t="s">
        <v>6</v>
      </c>
      <c r="J1" s="114" t="s">
        <v>7</v>
      </c>
      <c r="K1" s="114" t="s">
        <v>8</v>
      </c>
      <c r="L1" s="115" t="s">
        <v>98</v>
      </c>
      <c r="M1" s="116" t="s">
        <v>9</v>
      </c>
      <c r="N1" s="117" t="s">
        <v>10</v>
      </c>
      <c r="O1" s="118" t="s">
        <v>11</v>
      </c>
      <c r="P1" s="113" t="s">
        <v>12</v>
      </c>
      <c r="Q1" s="113" t="s">
        <v>13</v>
      </c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</row>
    <row r="2" spans="1:50" s="4" customFormat="1" ht="63.75" customHeight="1" x14ac:dyDescent="0.25">
      <c r="A2" s="5">
        <v>1137</v>
      </c>
      <c r="B2" s="9">
        <v>600</v>
      </c>
      <c r="C2" s="47" t="s">
        <v>14</v>
      </c>
      <c r="D2" s="41" t="s">
        <v>15</v>
      </c>
      <c r="E2" s="34"/>
      <c r="F2" s="34"/>
      <c r="G2" s="34"/>
      <c r="H2" s="35"/>
      <c r="I2" s="34"/>
      <c r="J2" s="59"/>
      <c r="K2" s="59"/>
      <c r="L2" s="50"/>
      <c r="M2" s="55"/>
      <c r="N2" s="36">
        <f>SUM(M2*K2)*0.05</f>
        <v>0</v>
      </c>
      <c r="O2" s="53">
        <f>SUM(B2*K2)</f>
        <v>0</v>
      </c>
      <c r="P2" s="37">
        <f>SUM(O2-N2)</f>
        <v>0</v>
      </c>
      <c r="Q2" s="57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</row>
    <row r="3" spans="1:50" s="4" customFormat="1" ht="63.75" customHeight="1" x14ac:dyDescent="0.25">
      <c r="A3" s="5">
        <v>1138</v>
      </c>
      <c r="B3" s="9">
        <v>450</v>
      </c>
      <c r="C3" s="47" t="s">
        <v>14</v>
      </c>
      <c r="D3" s="42" t="s">
        <v>100</v>
      </c>
      <c r="E3" s="34"/>
      <c r="F3" s="34"/>
      <c r="G3" s="34"/>
      <c r="H3" s="35"/>
      <c r="I3" s="34"/>
      <c r="J3" s="59"/>
      <c r="K3" s="59"/>
      <c r="L3" s="50"/>
      <c r="M3" s="55"/>
      <c r="N3" s="36">
        <f t="shared" ref="N3:N31" si="0">SUM(M3*K3)*0.05</f>
        <v>0</v>
      </c>
      <c r="O3" s="53">
        <f t="shared" ref="O3:O31" si="1">SUM(B3*K3)</f>
        <v>0</v>
      </c>
      <c r="P3" s="37">
        <f t="shared" ref="P3:P31" si="2">SUM(O3-N3)</f>
        <v>0</v>
      </c>
      <c r="Q3" s="57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</row>
    <row r="4" spans="1:50" ht="72.75" customHeight="1" x14ac:dyDescent="0.2">
      <c r="A4" s="5">
        <v>1146</v>
      </c>
      <c r="B4" s="9">
        <v>350</v>
      </c>
      <c r="C4" s="47" t="s">
        <v>14</v>
      </c>
      <c r="D4" s="38" t="s">
        <v>16</v>
      </c>
      <c r="E4" s="34"/>
      <c r="F4" s="34"/>
      <c r="G4" s="34"/>
      <c r="H4" s="35"/>
      <c r="I4" s="34"/>
      <c r="J4" s="59"/>
      <c r="K4" s="59"/>
      <c r="L4" s="50"/>
      <c r="M4" s="56"/>
      <c r="N4" s="36">
        <f t="shared" si="0"/>
        <v>0</v>
      </c>
      <c r="O4" s="53">
        <f t="shared" si="1"/>
        <v>0</v>
      </c>
      <c r="P4" s="37">
        <f t="shared" si="2"/>
        <v>0</v>
      </c>
      <c r="Q4" s="34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</row>
    <row r="5" spans="1:50" ht="77.25" customHeight="1" x14ac:dyDescent="0.2">
      <c r="A5" s="5">
        <v>1154</v>
      </c>
      <c r="B5" s="9">
        <v>350</v>
      </c>
      <c r="C5" s="47" t="s">
        <v>14</v>
      </c>
      <c r="D5" s="38" t="s">
        <v>17</v>
      </c>
      <c r="E5" s="34"/>
      <c r="F5" s="34"/>
      <c r="G5" s="34"/>
      <c r="H5" s="35"/>
      <c r="I5" s="34"/>
      <c r="J5" s="59"/>
      <c r="K5" s="59"/>
      <c r="L5" s="50"/>
      <c r="M5" s="56"/>
      <c r="N5" s="36">
        <f t="shared" si="0"/>
        <v>0</v>
      </c>
      <c r="O5" s="53">
        <f t="shared" si="1"/>
        <v>0</v>
      </c>
      <c r="P5" s="37">
        <f t="shared" si="2"/>
        <v>0</v>
      </c>
      <c r="Q5" s="34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</row>
    <row r="6" spans="1:50" ht="48.75" customHeight="1" x14ac:dyDescent="0.2">
      <c r="A6" s="5">
        <v>1161</v>
      </c>
      <c r="B6" s="9">
        <v>250</v>
      </c>
      <c r="C6" s="47" t="s">
        <v>14</v>
      </c>
      <c r="D6" s="43" t="s">
        <v>101</v>
      </c>
      <c r="E6" s="34"/>
      <c r="F6" s="34"/>
      <c r="G6" s="34"/>
      <c r="H6" s="35"/>
      <c r="I6" s="34"/>
      <c r="J6" s="59"/>
      <c r="K6" s="59"/>
      <c r="L6" s="50"/>
      <c r="M6" s="56"/>
      <c r="N6" s="36">
        <f t="shared" si="0"/>
        <v>0</v>
      </c>
      <c r="O6" s="53">
        <f t="shared" si="1"/>
        <v>0</v>
      </c>
      <c r="P6" s="37">
        <f t="shared" si="2"/>
        <v>0</v>
      </c>
      <c r="Q6" s="34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</row>
    <row r="7" spans="1:50" ht="55.5" customHeight="1" x14ac:dyDescent="0.2">
      <c r="A7" s="5">
        <v>1166</v>
      </c>
      <c r="B7" s="9">
        <v>200</v>
      </c>
      <c r="C7" s="47" t="s">
        <v>14</v>
      </c>
      <c r="D7" s="38" t="s">
        <v>19</v>
      </c>
      <c r="E7" s="34"/>
      <c r="F7" s="34"/>
      <c r="G7" s="34"/>
      <c r="H7" s="35"/>
      <c r="I7" s="34"/>
      <c r="J7" s="59"/>
      <c r="K7" s="59"/>
      <c r="L7" s="50"/>
      <c r="M7" s="56"/>
      <c r="N7" s="36">
        <f t="shared" si="0"/>
        <v>0</v>
      </c>
      <c r="O7" s="53">
        <f t="shared" si="1"/>
        <v>0</v>
      </c>
      <c r="P7" s="37">
        <f t="shared" si="2"/>
        <v>0</v>
      </c>
      <c r="Q7" s="58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</row>
    <row r="8" spans="1:50" ht="55.5" customHeight="1" x14ac:dyDescent="0.2">
      <c r="A8" s="5">
        <v>1169</v>
      </c>
      <c r="B8" s="9">
        <v>150</v>
      </c>
      <c r="C8" s="47" t="s">
        <v>14</v>
      </c>
      <c r="D8" s="43" t="s">
        <v>102</v>
      </c>
      <c r="E8" s="34"/>
      <c r="F8" s="34"/>
      <c r="G8" s="34"/>
      <c r="H8" s="35"/>
      <c r="I8" s="34"/>
      <c r="J8" s="59"/>
      <c r="K8" s="59"/>
      <c r="L8" s="50"/>
      <c r="M8" s="56"/>
      <c r="N8" s="36">
        <f t="shared" si="0"/>
        <v>0</v>
      </c>
      <c r="O8" s="53">
        <f t="shared" si="1"/>
        <v>0</v>
      </c>
      <c r="P8" s="37">
        <f t="shared" si="2"/>
        <v>0</v>
      </c>
      <c r="Q8" s="58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</row>
    <row r="9" spans="1:50" ht="78" customHeight="1" x14ac:dyDescent="0.2">
      <c r="A9" s="5">
        <v>1171</v>
      </c>
      <c r="B9" s="9">
        <v>500</v>
      </c>
      <c r="C9" s="47" t="s">
        <v>14</v>
      </c>
      <c r="D9" s="43" t="s">
        <v>103</v>
      </c>
      <c r="E9" s="34"/>
      <c r="F9" s="34"/>
      <c r="G9" s="34"/>
      <c r="H9" s="35"/>
      <c r="I9" s="34"/>
      <c r="J9" s="59"/>
      <c r="K9" s="59"/>
      <c r="L9" s="50"/>
      <c r="M9" s="56"/>
      <c r="N9" s="36">
        <f t="shared" si="0"/>
        <v>0</v>
      </c>
      <c r="O9" s="53">
        <f t="shared" si="1"/>
        <v>0</v>
      </c>
      <c r="P9" s="37">
        <f t="shared" si="2"/>
        <v>0</v>
      </c>
      <c r="Q9" s="58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</row>
    <row r="10" spans="1:50" ht="63.75" customHeight="1" x14ac:dyDescent="0.2">
      <c r="A10" s="5">
        <v>1187</v>
      </c>
      <c r="B10" s="9">
        <v>300</v>
      </c>
      <c r="C10" s="47" t="s">
        <v>14</v>
      </c>
      <c r="D10" s="43" t="s">
        <v>104</v>
      </c>
      <c r="E10" s="34"/>
      <c r="F10" s="34"/>
      <c r="G10" s="34"/>
      <c r="H10" s="35"/>
      <c r="I10" s="34"/>
      <c r="J10" s="59"/>
      <c r="K10" s="59"/>
      <c r="L10" s="50"/>
      <c r="M10" s="56"/>
      <c r="N10" s="36">
        <f t="shared" si="0"/>
        <v>0</v>
      </c>
      <c r="O10" s="53">
        <f t="shared" si="1"/>
        <v>0</v>
      </c>
      <c r="P10" s="37">
        <f t="shared" si="2"/>
        <v>0</v>
      </c>
      <c r="Q10" s="58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</row>
    <row r="11" spans="1:50" ht="74.25" customHeight="1" x14ac:dyDescent="0.2">
      <c r="A11" s="5">
        <v>1248</v>
      </c>
      <c r="B11" s="9">
        <v>300</v>
      </c>
      <c r="C11" s="47" t="s">
        <v>14</v>
      </c>
      <c r="D11" s="131" t="s">
        <v>110</v>
      </c>
      <c r="E11" s="34"/>
      <c r="F11" s="34"/>
      <c r="G11" s="34"/>
      <c r="H11" s="35"/>
      <c r="I11" s="34"/>
      <c r="J11" s="59"/>
      <c r="K11" s="59"/>
      <c r="L11" s="50"/>
      <c r="M11" s="56"/>
      <c r="N11" s="36">
        <f t="shared" si="0"/>
        <v>0</v>
      </c>
      <c r="O11" s="53">
        <f t="shared" si="1"/>
        <v>0</v>
      </c>
      <c r="P11" s="37">
        <f t="shared" si="2"/>
        <v>0</v>
      </c>
      <c r="Q11" s="58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</row>
    <row r="12" spans="1:50" ht="63" customHeight="1" x14ac:dyDescent="0.2">
      <c r="A12" s="49">
        <v>1436</v>
      </c>
      <c r="B12" s="9">
        <v>1100</v>
      </c>
      <c r="C12" s="47" t="s">
        <v>14</v>
      </c>
      <c r="D12" s="44" t="s">
        <v>20</v>
      </c>
      <c r="E12" s="34"/>
      <c r="F12" s="34"/>
      <c r="G12" s="34"/>
      <c r="H12" s="35"/>
      <c r="I12" s="34"/>
      <c r="J12" s="59"/>
      <c r="K12" s="59"/>
      <c r="L12" s="50"/>
      <c r="M12" s="56"/>
      <c r="N12" s="36">
        <f t="shared" si="0"/>
        <v>0</v>
      </c>
      <c r="O12" s="53">
        <f t="shared" si="1"/>
        <v>0</v>
      </c>
      <c r="P12" s="37">
        <f t="shared" si="2"/>
        <v>0</v>
      </c>
      <c r="Q12" s="58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</row>
    <row r="13" spans="1:50" ht="76.5" customHeight="1" x14ac:dyDescent="0.2">
      <c r="A13" s="5">
        <v>1446</v>
      </c>
      <c r="B13" s="9">
        <v>200</v>
      </c>
      <c r="C13" s="47" t="s">
        <v>14</v>
      </c>
      <c r="D13" s="120" t="s">
        <v>21</v>
      </c>
      <c r="E13" s="34"/>
      <c r="F13" s="34"/>
      <c r="G13" s="34"/>
      <c r="H13" s="34"/>
      <c r="I13" s="34"/>
      <c r="J13" s="59"/>
      <c r="K13" s="59"/>
      <c r="L13" s="50"/>
      <c r="M13" s="56"/>
      <c r="N13" s="36">
        <f t="shared" si="0"/>
        <v>0</v>
      </c>
      <c r="O13" s="53">
        <f t="shared" si="1"/>
        <v>0</v>
      </c>
      <c r="P13" s="37">
        <f t="shared" si="2"/>
        <v>0</v>
      </c>
      <c r="Q13" s="58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</row>
    <row r="14" spans="1:50" ht="76.5" customHeight="1" x14ac:dyDescent="0.2">
      <c r="A14" s="5">
        <v>1449</v>
      </c>
      <c r="B14" s="9">
        <v>575</v>
      </c>
      <c r="C14" s="47" t="s">
        <v>14</v>
      </c>
      <c r="D14" s="45" t="s">
        <v>105</v>
      </c>
      <c r="E14" s="34"/>
      <c r="F14" s="34"/>
      <c r="G14" s="34"/>
      <c r="H14" s="34"/>
      <c r="I14" s="34"/>
      <c r="J14" s="59"/>
      <c r="K14" s="59"/>
      <c r="L14" s="50"/>
      <c r="M14" s="56"/>
      <c r="N14" s="36">
        <f t="shared" si="0"/>
        <v>0</v>
      </c>
      <c r="O14" s="53">
        <f t="shared" si="1"/>
        <v>0</v>
      </c>
      <c r="P14" s="37">
        <f t="shared" si="2"/>
        <v>0</v>
      </c>
      <c r="Q14" s="58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</row>
    <row r="15" spans="1:50" ht="97.5" customHeight="1" x14ac:dyDescent="0.2">
      <c r="A15" s="121">
        <v>1453</v>
      </c>
      <c r="B15" s="122">
        <v>400</v>
      </c>
      <c r="C15" s="123" t="s">
        <v>14</v>
      </c>
      <c r="D15" s="124" t="s">
        <v>94</v>
      </c>
      <c r="E15" s="34"/>
      <c r="F15" s="34"/>
      <c r="G15" s="34"/>
      <c r="H15" s="34"/>
      <c r="I15" s="34"/>
      <c r="J15" s="59"/>
      <c r="K15" s="59"/>
      <c r="L15" s="50"/>
      <c r="M15" s="56"/>
      <c r="N15" s="36">
        <f t="shared" si="0"/>
        <v>0</v>
      </c>
      <c r="O15" s="53">
        <f t="shared" si="1"/>
        <v>0</v>
      </c>
      <c r="P15" s="37">
        <f t="shared" si="2"/>
        <v>0</v>
      </c>
      <c r="Q15" s="58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</row>
    <row r="16" spans="1:50" ht="57" customHeight="1" x14ac:dyDescent="0.2">
      <c r="A16" s="5">
        <v>1455</v>
      </c>
      <c r="B16" s="9">
        <v>400</v>
      </c>
      <c r="C16" s="47" t="s">
        <v>14</v>
      </c>
      <c r="D16" s="41" t="s">
        <v>22</v>
      </c>
      <c r="E16" s="34"/>
      <c r="F16" s="34"/>
      <c r="G16" s="34"/>
      <c r="H16" s="34"/>
      <c r="I16" s="34"/>
      <c r="J16" s="59"/>
      <c r="K16" s="59"/>
      <c r="L16" s="50"/>
      <c r="M16" s="56"/>
      <c r="N16" s="36">
        <f t="shared" si="0"/>
        <v>0</v>
      </c>
      <c r="O16" s="53">
        <f t="shared" si="1"/>
        <v>0</v>
      </c>
      <c r="P16" s="37">
        <f t="shared" si="2"/>
        <v>0</v>
      </c>
      <c r="Q16" s="58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</row>
    <row r="17" spans="1:50" ht="132.75" customHeight="1" x14ac:dyDescent="0.2">
      <c r="A17" s="125">
        <v>1457</v>
      </c>
      <c r="B17" s="126">
        <v>200</v>
      </c>
      <c r="C17" s="123" t="s">
        <v>14</v>
      </c>
      <c r="D17" s="42" t="s">
        <v>95</v>
      </c>
      <c r="E17" s="34"/>
      <c r="F17" s="34"/>
      <c r="G17" s="34"/>
      <c r="H17" s="34"/>
      <c r="I17" s="34"/>
      <c r="J17" s="59"/>
      <c r="K17" s="59"/>
      <c r="L17" s="50"/>
      <c r="M17" s="56"/>
      <c r="N17" s="36">
        <f t="shared" si="0"/>
        <v>0</v>
      </c>
      <c r="O17" s="53">
        <f t="shared" si="1"/>
        <v>0</v>
      </c>
      <c r="P17" s="37">
        <f t="shared" si="2"/>
        <v>0</v>
      </c>
      <c r="Q17" s="58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</row>
    <row r="18" spans="1:50" ht="149.25" customHeight="1" x14ac:dyDescent="0.2">
      <c r="A18" s="121">
        <v>1459</v>
      </c>
      <c r="B18" s="122">
        <v>200</v>
      </c>
      <c r="C18" s="123" t="s">
        <v>14</v>
      </c>
      <c r="D18" s="127" t="s">
        <v>96</v>
      </c>
      <c r="E18" s="34"/>
      <c r="F18" s="34"/>
      <c r="G18" s="34"/>
      <c r="H18" s="35"/>
      <c r="I18" s="34"/>
      <c r="J18" s="59"/>
      <c r="K18" s="59"/>
      <c r="L18" s="50"/>
      <c r="M18" s="56"/>
      <c r="N18" s="36">
        <f t="shared" si="0"/>
        <v>0</v>
      </c>
      <c r="O18" s="53">
        <f t="shared" si="1"/>
        <v>0</v>
      </c>
      <c r="P18" s="37">
        <f t="shared" si="2"/>
        <v>0</v>
      </c>
      <c r="Q18" s="58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</row>
    <row r="19" spans="1:50" ht="72" customHeight="1" x14ac:dyDescent="0.2">
      <c r="A19" s="5">
        <v>1488</v>
      </c>
      <c r="B19" s="9">
        <v>350</v>
      </c>
      <c r="C19" s="47" t="s">
        <v>14</v>
      </c>
      <c r="D19" s="41" t="s">
        <v>23</v>
      </c>
      <c r="E19" s="34"/>
      <c r="F19" s="34"/>
      <c r="G19" s="34"/>
      <c r="H19" s="35"/>
      <c r="I19" s="34"/>
      <c r="J19" s="59"/>
      <c r="K19" s="59"/>
      <c r="L19" s="50"/>
      <c r="M19" s="56"/>
      <c r="N19" s="36">
        <f t="shared" si="0"/>
        <v>0</v>
      </c>
      <c r="O19" s="53">
        <f t="shared" si="1"/>
        <v>0</v>
      </c>
      <c r="P19" s="37">
        <f t="shared" si="2"/>
        <v>0</v>
      </c>
      <c r="Q19" s="58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</row>
    <row r="20" spans="1:50" ht="135" customHeight="1" x14ac:dyDescent="0.2">
      <c r="A20" s="5">
        <v>1597</v>
      </c>
      <c r="B20" s="9">
        <v>1100</v>
      </c>
      <c r="C20" s="47" t="s">
        <v>18</v>
      </c>
      <c r="D20" s="45" t="s">
        <v>24</v>
      </c>
      <c r="E20" s="34"/>
      <c r="F20" s="34"/>
      <c r="G20" s="34"/>
      <c r="H20" s="34"/>
      <c r="I20" s="34"/>
      <c r="J20" s="59"/>
      <c r="K20" s="59"/>
      <c r="L20" s="50"/>
      <c r="M20" s="56"/>
      <c r="N20" s="36">
        <f t="shared" si="0"/>
        <v>0</v>
      </c>
      <c r="O20" s="53">
        <f t="shared" si="1"/>
        <v>0</v>
      </c>
      <c r="P20" s="37">
        <f t="shared" si="2"/>
        <v>0</v>
      </c>
      <c r="Q20" s="58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</row>
    <row r="21" spans="1:50" ht="63.75" customHeight="1" x14ac:dyDescent="0.2">
      <c r="A21" s="5">
        <v>1709</v>
      </c>
      <c r="B21" s="9">
        <v>200</v>
      </c>
      <c r="C21" s="47" t="s">
        <v>14</v>
      </c>
      <c r="D21" s="38" t="s">
        <v>25</v>
      </c>
      <c r="E21" s="34"/>
      <c r="F21" s="34"/>
      <c r="G21" s="34"/>
      <c r="H21" s="35"/>
      <c r="I21" s="34"/>
      <c r="J21" s="59"/>
      <c r="K21" s="59"/>
      <c r="L21" s="50"/>
      <c r="M21" s="56"/>
      <c r="N21" s="36">
        <f t="shared" si="0"/>
        <v>0</v>
      </c>
      <c r="O21" s="53">
        <f t="shared" si="1"/>
        <v>0</v>
      </c>
      <c r="P21" s="37">
        <f t="shared" si="2"/>
        <v>0</v>
      </c>
      <c r="Q21" s="58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</row>
    <row r="22" spans="1:50" ht="63.75" customHeight="1" x14ac:dyDescent="0.2">
      <c r="A22" s="5">
        <v>1738</v>
      </c>
      <c r="B22" s="9">
        <v>40</v>
      </c>
      <c r="C22" s="47" t="s">
        <v>14</v>
      </c>
      <c r="D22" s="46" t="s">
        <v>26</v>
      </c>
      <c r="E22" s="34"/>
      <c r="F22" s="34"/>
      <c r="G22" s="34"/>
      <c r="H22" s="35"/>
      <c r="I22" s="34"/>
      <c r="J22" s="59"/>
      <c r="K22" s="59"/>
      <c r="L22" s="50"/>
      <c r="M22" s="56"/>
      <c r="N22" s="36">
        <f t="shared" si="0"/>
        <v>0</v>
      </c>
      <c r="O22" s="53">
        <f t="shared" si="1"/>
        <v>0</v>
      </c>
      <c r="P22" s="37">
        <f t="shared" si="2"/>
        <v>0</v>
      </c>
      <c r="Q22" s="58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</row>
    <row r="23" spans="1:50" ht="84" customHeight="1" x14ac:dyDescent="0.2">
      <c r="A23" s="5">
        <v>1741</v>
      </c>
      <c r="B23" s="9">
        <v>925</v>
      </c>
      <c r="C23" s="47" t="s">
        <v>14</v>
      </c>
      <c r="D23" s="43" t="s">
        <v>27</v>
      </c>
      <c r="E23" s="34"/>
      <c r="F23" s="34"/>
      <c r="G23" s="34"/>
      <c r="H23" s="35"/>
      <c r="I23" s="34"/>
      <c r="J23" s="59"/>
      <c r="K23" s="59"/>
      <c r="L23" s="50"/>
      <c r="M23" s="56"/>
      <c r="N23" s="36">
        <f t="shared" si="0"/>
        <v>0</v>
      </c>
      <c r="O23" s="53">
        <f t="shared" si="1"/>
        <v>0</v>
      </c>
      <c r="P23" s="37">
        <f t="shared" si="2"/>
        <v>0</v>
      </c>
      <c r="Q23" s="58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</row>
    <row r="24" spans="1:50" ht="84" customHeight="1" x14ac:dyDescent="0.2">
      <c r="A24" s="5">
        <v>1742</v>
      </c>
      <c r="B24" s="9">
        <v>750</v>
      </c>
      <c r="C24" s="47" t="s">
        <v>14</v>
      </c>
      <c r="D24" s="130" t="s">
        <v>111</v>
      </c>
      <c r="E24" s="34"/>
      <c r="F24" s="34"/>
      <c r="G24" s="34"/>
      <c r="H24" s="35"/>
      <c r="I24" s="34"/>
      <c r="J24" s="59"/>
      <c r="K24" s="59"/>
      <c r="L24" s="50"/>
      <c r="M24" s="56"/>
      <c r="N24" s="36">
        <f t="shared" si="0"/>
        <v>0</v>
      </c>
      <c r="O24" s="53">
        <f t="shared" si="1"/>
        <v>0</v>
      </c>
      <c r="P24" s="37">
        <f t="shared" si="2"/>
        <v>0</v>
      </c>
      <c r="Q24" s="58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</row>
    <row r="25" spans="1:50" ht="94.5" customHeight="1" x14ac:dyDescent="0.2">
      <c r="A25" s="5">
        <v>1743</v>
      </c>
      <c r="B25" s="9">
        <v>250</v>
      </c>
      <c r="C25" s="47" t="s">
        <v>14</v>
      </c>
      <c r="D25" s="130" t="s">
        <v>109</v>
      </c>
      <c r="E25" s="34"/>
      <c r="F25" s="34"/>
      <c r="G25" s="34"/>
      <c r="H25" s="35"/>
      <c r="I25" s="34"/>
      <c r="J25" s="59"/>
      <c r="K25" s="59"/>
      <c r="L25" s="50"/>
      <c r="M25" s="56"/>
      <c r="N25" s="36">
        <f t="shared" si="0"/>
        <v>0</v>
      </c>
      <c r="O25" s="53">
        <f t="shared" si="1"/>
        <v>0</v>
      </c>
      <c r="P25" s="37">
        <f t="shared" si="2"/>
        <v>0</v>
      </c>
      <c r="Q25" s="58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</row>
    <row r="26" spans="1:50" ht="84" customHeight="1" x14ac:dyDescent="0.2">
      <c r="A26" s="5">
        <v>1744</v>
      </c>
      <c r="B26" s="9">
        <v>450</v>
      </c>
      <c r="C26" s="47" t="s">
        <v>14</v>
      </c>
      <c r="D26" s="128" t="s">
        <v>106</v>
      </c>
      <c r="E26" s="34"/>
      <c r="F26" s="34"/>
      <c r="G26" s="34"/>
      <c r="H26" s="35"/>
      <c r="I26" s="34"/>
      <c r="J26" s="59"/>
      <c r="K26" s="59"/>
      <c r="L26" s="50"/>
      <c r="M26" s="56"/>
      <c r="N26" s="36">
        <f t="shared" si="0"/>
        <v>0</v>
      </c>
      <c r="O26" s="53">
        <f t="shared" si="1"/>
        <v>0</v>
      </c>
      <c r="P26" s="37">
        <f t="shared" si="2"/>
        <v>0</v>
      </c>
      <c r="Q26" s="58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</row>
    <row r="27" spans="1:50" ht="60.75" customHeight="1" x14ac:dyDescent="0.2">
      <c r="A27" s="121">
        <v>1797</v>
      </c>
      <c r="B27" s="122">
        <v>450</v>
      </c>
      <c r="C27" s="123" t="s">
        <v>14</v>
      </c>
      <c r="D27" s="128" t="s">
        <v>107</v>
      </c>
      <c r="E27" s="34"/>
      <c r="F27" s="34"/>
      <c r="G27" s="34"/>
      <c r="H27" s="35"/>
      <c r="I27" s="34"/>
      <c r="J27" s="59"/>
      <c r="K27" s="59"/>
      <c r="L27" s="50"/>
      <c r="M27" s="56"/>
      <c r="N27" s="36">
        <f t="shared" si="0"/>
        <v>0</v>
      </c>
      <c r="O27" s="53">
        <f t="shared" si="1"/>
        <v>0</v>
      </c>
      <c r="P27" s="37">
        <f t="shared" si="2"/>
        <v>0</v>
      </c>
      <c r="Q27" s="58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</row>
    <row r="28" spans="1:50" ht="96" customHeight="1" x14ac:dyDescent="0.2">
      <c r="A28" s="121">
        <v>1832</v>
      </c>
      <c r="B28" s="122">
        <v>300</v>
      </c>
      <c r="C28" s="123" t="s">
        <v>14</v>
      </c>
      <c r="D28" s="129" t="s">
        <v>108</v>
      </c>
      <c r="E28" s="34"/>
      <c r="F28" s="34"/>
      <c r="G28" s="34"/>
      <c r="H28" s="35"/>
      <c r="I28" s="34"/>
      <c r="J28" s="59"/>
      <c r="K28" s="59"/>
      <c r="L28" s="50"/>
      <c r="M28" s="56"/>
      <c r="N28" s="36">
        <f t="shared" si="0"/>
        <v>0</v>
      </c>
      <c r="O28" s="53">
        <f t="shared" si="1"/>
        <v>0</v>
      </c>
      <c r="P28" s="37">
        <f t="shared" si="2"/>
        <v>0</v>
      </c>
      <c r="Q28" s="58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</row>
    <row r="29" spans="1:50" ht="96" customHeight="1" x14ac:dyDescent="0.2">
      <c r="A29" s="121">
        <v>1836</v>
      </c>
      <c r="B29" s="122">
        <v>250</v>
      </c>
      <c r="C29" s="123" t="s">
        <v>14</v>
      </c>
      <c r="D29" s="132" t="s">
        <v>112</v>
      </c>
      <c r="E29" s="34"/>
      <c r="F29" s="34"/>
      <c r="G29" s="34"/>
      <c r="H29" s="35"/>
      <c r="I29" s="34"/>
      <c r="J29" s="59"/>
      <c r="K29" s="59"/>
      <c r="L29" s="50"/>
      <c r="M29" s="56"/>
      <c r="N29" s="36">
        <f t="shared" si="0"/>
        <v>0</v>
      </c>
      <c r="O29" s="53">
        <f t="shared" si="1"/>
        <v>0</v>
      </c>
      <c r="P29" s="37">
        <f t="shared" si="2"/>
        <v>0</v>
      </c>
      <c r="Q29" s="58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</row>
    <row r="30" spans="1:50" ht="96" customHeight="1" x14ac:dyDescent="0.2">
      <c r="A30" s="121">
        <v>1839</v>
      </c>
      <c r="B30" s="122">
        <v>250</v>
      </c>
      <c r="C30" s="123" t="s">
        <v>14</v>
      </c>
      <c r="D30" s="132" t="s">
        <v>113</v>
      </c>
      <c r="E30" s="34"/>
      <c r="F30" s="34"/>
      <c r="G30" s="34"/>
      <c r="H30" s="35"/>
      <c r="I30" s="34"/>
      <c r="J30" s="59"/>
      <c r="K30" s="59"/>
      <c r="L30" s="50"/>
      <c r="M30" s="56"/>
      <c r="N30" s="36">
        <f t="shared" si="0"/>
        <v>0</v>
      </c>
      <c r="O30" s="53">
        <f t="shared" si="1"/>
        <v>0</v>
      </c>
      <c r="P30" s="37">
        <f t="shared" si="2"/>
        <v>0</v>
      </c>
      <c r="Q30" s="58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</row>
    <row r="31" spans="1:50" ht="94.5" customHeight="1" x14ac:dyDescent="0.2">
      <c r="A31" s="121">
        <v>1840</v>
      </c>
      <c r="B31" s="122">
        <v>200</v>
      </c>
      <c r="C31" s="123" t="s">
        <v>14</v>
      </c>
      <c r="D31" s="132" t="s">
        <v>114</v>
      </c>
      <c r="E31" s="34"/>
      <c r="F31" s="34"/>
      <c r="G31" s="34"/>
      <c r="H31" s="35"/>
      <c r="I31" s="34"/>
      <c r="J31" s="59"/>
      <c r="K31" s="59"/>
      <c r="L31" s="50"/>
      <c r="M31" s="56"/>
      <c r="N31" s="36">
        <f t="shared" si="0"/>
        <v>0</v>
      </c>
      <c r="O31" s="53">
        <f t="shared" si="1"/>
        <v>0</v>
      </c>
      <c r="P31" s="37">
        <f t="shared" si="2"/>
        <v>0</v>
      </c>
      <c r="Q31" s="58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</row>
    <row r="32" spans="1:50" ht="63" customHeight="1" x14ac:dyDescent="0.2">
      <c r="A32" s="63"/>
      <c r="B32" s="64"/>
      <c r="C32" s="65"/>
      <c r="D32" s="135"/>
      <c r="E32" s="67"/>
      <c r="F32" s="67"/>
      <c r="G32" s="67"/>
      <c r="H32" s="68"/>
      <c r="I32" s="67"/>
      <c r="J32" s="69"/>
      <c r="K32" s="69"/>
      <c r="L32" s="70"/>
      <c r="M32" s="80"/>
      <c r="N32" s="72"/>
      <c r="O32" s="73"/>
      <c r="P32" s="74"/>
      <c r="Q32" s="11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</row>
    <row r="33" spans="1:50" ht="63" customHeight="1" x14ac:dyDescent="0.2">
      <c r="A33" s="40"/>
      <c r="B33" s="63"/>
      <c r="C33" s="65"/>
      <c r="D33" s="135"/>
      <c r="E33" s="67"/>
      <c r="F33" s="67"/>
      <c r="G33" s="67"/>
      <c r="H33" s="68"/>
      <c r="I33" s="67"/>
      <c r="J33" s="69"/>
      <c r="K33" s="69"/>
      <c r="L33" s="70"/>
      <c r="M33" s="80"/>
      <c r="N33" s="72"/>
      <c r="O33" s="73"/>
      <c r="P33" s="74"/>
      <c r="Q33" s="11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</row>
    <row r="34" spans="1:50" ht="60.75" customHeight="1" x14ac:dyDescent="0.2">
      <c r="A34" s="63"/>
      <c r="B34" s="64"/>
      <c r="C34" s="65"/>
      <c r="D34" s="66"/>
      <c r="E34" s="67"/>
      <c r="F34" s="67"/>
      <c r="G34" s="67"/>
      <c r="H34" s="68"/>
      <c r="I34" s="67"/>
      <c r="J34" s="69"/>
      <c r="K34" s="69"/>
      <c r="L34" s="70"/>
      <c r="M34" s="71"/>
      <c r="N34" s="72"/>
      <c r="O34" s="73"/>
      <c r="P34" s="74"/>
      <c r="Q34" s="75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</row>
    <row r="35" spans="1:50" ht="71.25" customHeight="1" x14ac:dyDescent="0.2">
      <c r="A35" s="63"/>
      <c r="B35" s="64"/>
      <c r="C35" s="65"/>
      <c r="D35" s="76"/>
      <c r="E35" s="67"/>
      <c r="F35" s="67"/>
      <c r="G35" s="136"/>
      <c r="H35" s="136"/>
      <c r="I35" s="136"/>
      <c r="J35" s="108"/>
      <c r="K35" s="137"/>
      <c r="L35" s="109"/>
      <c r="M35" s="110"/>
      <c r="N35" s="72"/>
      <c r="O35" s="138"/>
      <c r="P35" s="137"/>
      <c r="Q35" s="136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</row>
    <row r="36" spans="1:50" ht="87.75" customHeight="1" x14ac:dyDescent="0.2">
      <c r="A36" s="63"/>
      <c r="B36" s="64"/>
      <c r="C36" s="65"/>
      <c r="D36" s="76"/>
      <c r="E36" s="67"/>
      <c r="F36" s="67"/>
      <c r="G36" s="67"/>
      <c r="H36" s="136"/>
      <c r="I36" s="136"/>
      <c r="J36" s="69"/>
      <c r="K36" s="69"/>
      <c r="L36" s="70"/>
      <c r="M36" s="80"/>
      <c r="N36" s="72"/>
      <c r="O36" s="73"/>
      <c r="P36" s="74"/>
      <c r="Q36" s="136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</row>
    <row r="37" spans="1:50" ht="71.25" customHeight="1" x14ac:dyDescent="0.2">
      <c r="A37" s="63"/>
      <c r="B37" s="64"/>
      <c r="C37" s="65"/>
      <c r="D37" s="76"/>
      <c r="E37" s="67"/>
      <c r="F37" s="67"/>
      <c r="G37" s="136"/>
      <c r="H37" s="136"/>
      <c r="I37" s="136"/>
      <c r="J37" s="108"/>
      <c r="K37" s="137"/>
      <c r="L37" s="109"/>
      <c r="M37" s="110"/>
      <c r="N37" s="72"/>
      <c r="O37" s="138"/>
      <c r="P37" s="137"/>
      <c r="Q37" s="136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</row>
    <row r="38" spans="1:50" ht="75.75" customHeight="1" x14ac:dyDescent="0.2">
      <c r="A38" s="63"/>
      <c r="B38" s="64"/>
      <c r="C38" s="65"/>
      <c r="D38" s="66"/>
      <c r="E38" s="67"/>
      <c r="F38" s="67"/>
      <c r="G38" s="136"/>
      <c r="H38" s="136"/>
      <c r="I38" s="136"/>
      <c r="J38" s="108"/>
      <c r="K38" s="137"/>
      <c r="L38" s="109"/>
      <c r="M38" s="110"/>
      <c r="N38" s="72"/>
      <c r="O38" s="138"/>
      <c r="P38" s="137"/>
      <c r="Q38" s="136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</row>
    <row r="39" spans="1:50" ht="49.5" customHeight="1" x14ac:dyDescent="0.2">
      <c r="A39" s="63"/>
      <c r="B39" s="64"/>
      <c r="C39" s="65"/>
      <c r="D39" s="66"/>
      <c r="E39" s="67"/>
      <c r="F39" s="67"/>
      <c r="G39" s="136"/>
      <c r="H39" s="136"/>
      <c r="I39" s="136"/>
      <c r="J39" s="108"/>
      <c r="K39" s="137"/>
      <c r="L39" s="109"/>
      <c r="M39" s="110"/>
      <c r="N39" s="72"/>
      <c r="O39" s="138"/>
      <c r="P39" s="137"/>
      <c r="Q39" s="136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</row>
    <row r="40" spans="1:50" ht="53.25" customHeight="1" x14ac:dyDescent="0.2">
      <c r="A40" s="63"/>
      <c r="B40" s="64"/>
      <c r="C40" s="65"/>
      <c r="D40" s="81"/>
      <c r="E40" s="67"/>
      <c r="F40" s="67"/>
      <c r="G40" s="136"/>
      <c r="H40" s="136"/>
      <c r="I40" s="136"/>
      <c r="J40" s="108"/>
      <c r="K40" s="137"/>
      <c r="L40" s="109"/>
      <c r="M40" s="110"/>
      <c r="N40" s="72"/>
      <c r="O40" s="138"/>
      <c r="P40" s="137"/>
      <c r="Q40" s="136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</row>
    <row r="41" spans="1:50" ht="45" customHeight="1" x14ac:dyDescent="0.2">
      <c r="A41" s="63"/>
      <c r="B41" s="64"/>
      <c r="C41" s="65"/>
      <c r="D41" s="76"/>
      <c r="E41" s="67"/>
      <c r="F41" s="67"/>
      <c r="G41" s="136"/>
      <c r="H41" s="136"/>
      <c r="I41" s="136"/>
      <c r="J41" s="108"/>
      <c r="K41" s="137"/>
      <c r="L41" s="109"/>
      <c r="M41" s="110"/>
      <c r="N41" s="72"/>
      <c r="O41" s="138"/>
      <c r="P41" s="137"/>
      <c r="Q41" s="136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</row>
    <row r="42" spans="1:50" ht="63.75" customHeight="1" x14ac:dyDescent="0.2">
      <c r="A42" s="63"/>
      <c r="B42" s="64"/>
      <c r="C42" s="65"/>
      <c r="D42" s="81"/>
      <c r="E42" s="67"/>
      <c r="F42" s="67"/>
      <c r="G42" s="136"/>
      <c r="H42" s="136"/>
      <c r="I42" s="136"/>
      <c r="J42" s="108"/>
      <c r="K42" s="137"/>
      <c r="L42" s="109"/>
      <c r="M42" s="110"/>
      <c r="N42" s="72"/>
      <c r="O42" s="138"/>
      <c r="P42" s="137"/>
      <c r="Q42" s="136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</row>
    <row r="43" spans="1:50" ht="47.25" customHeight="1" x14ac:dyDescent="0.2">
      <c r="A43" s="63"/>
      <c r="B43" s="82"/>
      <c r="C43" s="65"/>
      <c r="D43" s="66"/>
      <c r="E43" s="67"/>
      <c r="F43" s="67"/>
      <c r="G43" s="136"/>
      <c r="H43" s="136"/>
      <c r="I43" s="136"/>
      <c r="J43" s="61"/>
      <c r="K43" s="137"/>
      <c r="L43" s="109"/>
      <c r="M43" s="110"/>
      <c r="N43" s="72"/>
      <c r="O43" s="138"/>
      <c r="P43" s="137"/>
      <c r="Q43" s="136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</row>
    <row r="44" spans="1:50" ht="61.5" customHeight="1" x14ac:dyDescent="0.2">
      <c r="A44" s="63"/>
      <c r="B44" s="64"/>
      <c r="C44" s="65"/>
      <c r="D44" s="81"/>
      <c r="E44" s="67"/>
      <c r="F44" s="67"/>
      <c r="G44" s="136"/>
      <c r="H44" s="136"/>
      <c r="I44" s="136"/>
      <c r="J44" s="108"/>
      <c r="K44" s="137"/>
      <c r="L44" s="109"/>
      <c r="M44" s="110"/>
      <c r="N44" s="72"/>
      <c r="O44" s="138"/>
      <c r="P44" s="137"/>
      <c r="Q44" s="136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</row>
    <row r="45" spans="1:50" ht="99.75" customHeight="1" x14ac:dyDescent="0.2">
      <c r="A45" s="63"/>
      <c r="B45" s="64"/>
      <c r="C45" s="65"/>
      <c r="D45" s="139"/>
      <c r="E45" s="67"/>
      <c r="F45" s="67"/>
      <c r="G45" s="136"/>
      <c r="H45" s="136"/>
      <c r="I45" s="136"/>
      <c r="J45" s="108"/>
      <c r="K45" s="137"/>
      <c r="L45" s="109"/>
      <c r="M45" s="110"/>
      <c r="N45" s="72"/>
      <c r="O45" s="138"/>
      <c r="P45" s="137"/>
      <c r="Q45" s="136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</row>
    <row r="46" spans="1:50" ht="57.75" customHeight="1" x14ac:dyDescent="0.2">
      <c r="A46" s="63"/>
      <c r="B46" s="64"/>
      <c r="C46" s="65"/>
      <c r="D46" s="66"/>
      <c r="E46" s="67"/>
      <c r="F46" s="67"/>
      <c r="G46" s="136"/>
      <c r="H46" s="136"/>
      <c r="I46" s="136"/>
      <c r="J46" s="108"/>
      <c r="K46" s="137"/>
      <c r="L46" s="109"/>
      <c r="M46" s="110"/>
      <c r="N46" s="72"/>
      <c r="O46" s="138"/>
      <c r="P46" s="137"/>
      <c r="Q46" s="136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</row>
    <row r="47" spans="1:50" ht="77.25" customHeight="1" x14ac:dyDescent="0.2">
      <c r="A47" s="63"/>
      <c r="B47" s="64"/>
      <c r="C47" s="65"/>
      <c r="D47" s="76"/>
      <c r="E47" s="67"/>
      <c r="F47" s="67"/>
      <c r="G47" s="136"/>
      <c r="H47" s="136"/>
      <c r="I47" s="136"/>
      <c r="J47" s="108"/>
      <c r="K47" s="137"/>
      <c r="L47" s="109"/>
      <c r="M47" s="110"/>
      <c r="N47" s="72"/>
      <c r="O47" s="138"/>
      <c r="P47" s="137"/>
      <c r="Q47" s="136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</row>
    <row r="48" spans="1:50" ht="58.5" customHeight="1" x14ac:dyDescent="0.2">
      <c r="A48" s="83"/>
      <c r="B48" s="64"/>
      <c r="C48" s="65"/>
      <c r="D48" s="84"/>
      <c r="E48" s="67"/>
      <c r="F48" s="67"/>
      <c r="G48" s="136"/>
      <c r="H48" s="136"/>
      <c r="I48" s="136"/>
      <c r="J48" s="108"/>
      <c r="K48" s="137"/>
      <c r="L48" s="109"/>
      <c r="M48" s="110"/>
      <c r="N48" s="72"/>
      <c r="O48" s="138"/>
      <c r="P48" s="137"/>
      <c r="Q48" s="136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</row>
    <row r="49" spans="1:29" ht="62.25" customHeight="1" x14ac:dyDescent="0.2">
      <c r="A49" s="63"/>
      <c r="B49" s="64"/>
      <c r="C49" s="65"/>
      <c r="D49" s="85"/>
      <c r="E49" s="67"/>
      <c r="F49" s="67"/>
      <c r="G49" s="136"/>
      <c r="H49" s="136"/>
      <c r="I49" s="136"/>
      <c r="J49" s="108"/>
      <c r="K49" s="137"/>
      <c r="L49" s="109"/>
      <c r="M49" s="110"/>
      <c r="N49" s="72"/>
      <c r="O49" s="138"/>
      <c r="P49" s="137"/>
      <c r="Q49" s="136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</row>
    <row r="50" spans="1:29" ht="56.25" customHeight="1" x14ac:dyDescent="0.2">
      <c r="A50" s="63"/>
      <c r="B50" s="64"/>
      <c r="C50" s="65"/>
      <c r="D50" s="76"/>
      <c r="E50" s="67"/>
      <c r="F50" s="67"/>
      <c r="G50" s="136"/>
      <c r="H50" s="136"/>
      <c r="I50" s="136"/>
      <c r="J50" s="108"/>
      <c r="K50" s="137"/>
      <c r="L50" s="109"/>
      <c r="M50" s="110"/>
      <c r="N50" s="72"/>
      <c r="O50" s="138"/>
      <c r="P50" s="137"/>
      <c r="Q50" s="136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</row>
    <row r="51" spans="1:29" ht="61.5" customHeight="1" x14ac:dyDescent="0.2">
      <c r="A51" s="63"/>
      <c r="B51" s="64"/>
      <c r="C51" s="65"/>
      <c r="D51" s="140"/>
      <c r="E51" s="67"/>
      <c r="F51" s="67"/>
      <c r="G51" s="136"/>
      <c r="H51" s="136"/>
      <c r="I51" s="136"/>
      <c r="J51" s="108"/>
      <c r="K51" s="137"/>
      <c r="L51" s="109"/>
      <c r="M51" s="110"/>
      <c r="N51" s="72"/>
      <c r="O51" s="138"/>
      <c r="P51" s="137"/>
      <c r="Q51" s="136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</row>
    <row r="52" spans="1:29" ht="56.25" customHeight="1" x14ac:dyDescent="0.2">
      <c r="A52" s="63"/>
      <c r="B52" s="64"/>
      <c r="C52" s="65"/>
      <c r="D52" s="66"/>
      <c r="E52" s="67"/>
      <c r="F52" s="67"/>
      <c r="G52" s="136"/>
      <c r="H52" s="136"/>
      <c r="I52" s="136"/>
      <c r="J52" s="108"/>
      <c r="K52" s="137"/>
      <c r="L52" s="109"/>
      <c r="M52" s="110"/>
      <c r="N52" s="72"/>
      <c r="O52" s="138"/>
      <c r="P52" s="137"/>
      <c r="Q52" s="136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</row>
    <row r="53" spans="1:29" ht="98.25" customHeight="1" x14ac:dyDescent="0.2">
      <c r="A53" s="141"/>
      <c r="B53" s="142"/>
      <c r="C53" s="143"/>
      <c r="D53" s="144"/>
      <c r="E53" s="67"/>
      <c r="F53" s="67"/>
      <c r="G53" s="136"/>
      <c r="H53" s="136"/>
      <c r="I53" s="136"/>
      <c r="J53" s="108"/>
      <c r="K53" s="137"/>
      <c r="L53" s="109"/>
      <c r="M53" s="110"/>
      <c r="N53" s="72"/>
      <c r="O53" s="138"/>
      <c r="P53" s="137"/>
      <c r="Q53" s="136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</row>
    <row r="54" spans="1:29" ht="49.5" customHeight="1" x14ac:dyDescent="0.2">
      <c r="A54" s="63"/>
      <c r="B54" s="64"/>
      <c r="C54" s="65"/>
      <c r="D54" s="66"/>
      <c r="E54" s="67"/>
      <c r="F54" s="67"/>
      <c r="G54" s="136"/>
      <c r="H54" s="136"/>
      <c r="I54" s="136"/>
      <c r="J54" s="108"/>
      <c r="K54" s="137"/>
      <c r="L54" s="109"/>
      <c r="M54" s="110"/>
      <c r="N54" s="72"/>
      <c r="O54" s="138"/>
      <c r="P54" s="137"/>
      <c r="Q54" s="136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</row>
    <row r="55" spans="1:29" ht="116.25" customHeight="1" x14ac:dyDescent="0.2">
      <c r="A55" s="89"/>
      <c r="B55" s="90"/>
      <c r="C55" s="88"/>
      <c r="D55" s="91"/>
      <c r="E55" s="67"/>
      <c r="F55" s="67"/>
      <c r="G55" s="77"/>
      <c r="H55" s="77"/>
      <c r="I55" s="77"/>
      <c r="K55" s="78"/>
      <c r="N55" s="72"/>
      <c r="O55" s="79"/>
      <c r="P55" s="78"/>
      <c r="Q55" s="77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</row>
    <row r="56" spans="1:29" ht="60.75" customHeight="1" x14ac:dyDescent="0.2">
      <c r="A56" s="63"/>
      <c r="B56" s="64"/>
      <c r="C56" s="65"/>
      <c r="D56" s="66"/>
      <c r="E56" s="67"/>
      <c r="F56" s="67"/>
      <c r="G56" s="77"/>
      <c r="H56" s="77"/>
      <c r="I56" s="77"/>
      <c r="K56" s="78"/>
      <c r="N56" s="72"/>
      <c r="O56" s="79"/>
      <c r="P56" s="78"/>
      <c r="Q56" s="77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</row>
    <row r="57" spans="1:29" ht="125.25" customHeight="1" x14ac:dyDescent="0.2">
      <c r="A57" s="86"/>
      <c r="B57" s="87"/>
      <c r="C57" s="88"/>
      <c r="D57" s="92"/>
      <c r="E57" s="67"/>
      <c r="F57" s="67"/>
      <c r="G57" s="77"/>
      <c r="H57" s="77"/>
      <c r="I57" s="77"/>
      <c r="K57" s="78"/>
      <c r="N57" s="72"/>
      <c r="O57" s="79"/>
      <c r="P57" s="78"/>
      <c r="Q57" s="77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</row>
    <row r="58" spans="1:29" ht="106.5" customHeight="1" x14ac:dyDescent="0.2">
      <c r="A58" s="86"/>
      <c r="B58" s="87"/>
      <c r="C58" s="88"/>
      <c r="D58" s="92"/>
      <c r="E58" s="67"/>
      <c r="F58" s="67"/>
      <c r="G58" s="77"/>
      <c r="H58" s="77"/>
      <c r="I58" s="77"/>
      <c r="K58" s="78"/>
      <c r="N58" s="72"/>
      <c r="O58" s="79"/>
      <c r="P58" s="78"/>
      <c r="Q58" s="77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</row>
    <row r="59" spans="1:29" ht="59.25" customHeight="1" x14ac:dyDescent="0.2">
      <c r="A59" s="63"/>
      <c r="B59" s="64"/>
      <c r="C59" s="65"/>
      <c r="D59" s="76"/>
      <c r="E59" s="67"/>
      <c r="F59" s="67"/>
      <c r="G59" s="77"/>
      <c r="H59" s="77"/>
      <c r="I59" s="77"/>
      <c r="K59" s="78"/>
      <c r="N59" s="72"/>
      <c r="O59" s="79"/>
      <c r="P59" s="78"/>
      <c r="Q59" s="77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</row>
    <row r="60" spans="1:29" ht="50.25" customHeight="1" x14ac:dyDescent="0.2">
      <c r="A60" s="63"/>
      <c r="B60" s="64"/>
      <c r="C60" s="65"/>
      <c r="D60" s="76"/>
      <c r="E60" s="67"/>
      <c r="F60" s="67"/>
      <c r="G60" s="77"/>
      <c r="H60" s="77"/>
      <c r="I60" s="77"/>
      <c r="K60" s="78"/>
      <c r="N60" s="72"/>
      <c r="O60" s="79"/>
      <c r="P60" s="78"/>
      <c r="Q60" s="77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</row>
    <row r="61" spans="1:29" ht="58.5" customHeight="1" x14ac:dyDescent="0.2">
      <c r="A61" s="63"/>
      <c r="B61" s="64"/>
      <c r="C61" s="65"/>
      <c r="D61" s="93"/>
      <c r="E61" s="67"/>
      <c r="F61" s="67"/>
      <c r="G61" s="77"/>
      <c r="H61" s="77"/>
      <c r="I61" s="77"/>
      <c r="K61" s="78"/>
      <c r="N61" s="72"/>
      <c r="O61" s="79"/>
      <c r="P61" s="78"/>
      <c r="Q61" s="77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</row>
    <row r="62" spans="1:29" ht="76.5" customHeight="1" x14ac:dyDescent="0.2">
      <c r="A62" s="94"/>
      <c r="B62" s="64"/>
      <c r="C62" s="65"/>
      <c r="D62" s="76"/>
      <c r="E62" s="67"/>
      <c r="F62" s="67"/>
      <c r="G62" s="77"/>
      <c r="H62" s="77"/>
      <c r="I62" s="77"/>
      <c r="K62" s="78"/>
      <c r="N62" s="72"/>
      <c r="O62" s="79"/>
      <c r="P62" s="78"/>
      <c r="Q62" s="77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</row>
    <row r="63" spans="1:29" ht="78" customHeight="1" x14ac:dyDescent="0.2">
      <c r="A63" s="94"/>
      <c r="B63" s="64"/>
      <c r="C63" s="65"/>
      <c r="D63" s="76"/>
      <c r="E63" s="67"/>
      <c r="F63" s="67"/>
      <c r="G63" s="77"/>
      <c r="H63" s="77"/>
      <c r="I63" s="77"/>
      <c r="K63" s="78"/>
      <c r="N63" s="72"/>
      <c r="O63" s="79"/>
      <c r="P63" s="78"/>
      <c r="Q63" s="77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</row>
    <row r="64" spans="1:29" ht="45" customHeight="1" x14ac:dyDescent="0.2">
      <c r="A64" s="94"/>
      <c r="B64" s="64"/>
      <c r="C64" s="65"/>
      <c r="D64" s="85"/>
      <c r="E64" s="67"/>
      <c r="F64" s="67"/>
      <c r="G64" s="77"/>
      <c r="H64" s="77"/>
      <c r="I64" s="77"/>
      <c r="K64" s="78"/>
      <c r="N64" s="72"/>
      <c r="O64" s="79"/>
      <c r="P64" s="78"/>
      <c r="Q64" s="77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</row>
    <row r="65" spans="1:29" ht="57.75" customHeight="1" x14ac:dyDescent="0.2">
      <c r="A65" s="63"/>
      <c r="B65" s="64"/>
      <c r="C65" s="65"/>
      <c r="D65" s="81"/>
      <c r="E65" s="67"/>
      <c r="F65" s="67"/>
      <c r="G65" s="77"/>
      <c r="H65" s="77"/>
      <c r="I65" s="77"/>
      <c r="K65" s="78"/>
      <c r="N65" s="72"/>
      <c r="O65" s="79"/>
      <c r="P65" s="78"/>
      <c r="Q65" s="77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</row>
    <row r="66" spans="1:29" ht="44.25" customHeight="1" x14ac:dyDescent="0.2">
      <c r="A66" s="63"/>
      <c r="B66" s="64"/>
      <c r="C66" s="65"/>
      <c r="D66" s="85"/>
      <c r="E66" s="67"/>
      <c r="F66" s="67"/>
      <c r="G66" s="77"/>
      <c r="H66" s="77"/>
      <c r="I66" s="77"/>
      <c r="K66" s="78"/>
      <c r="N66" s="72"/>
      <c r="O66" s="79"/>
      <c r="P66" s="78"/>
      <c r="Q66" s="77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</row>
    <row r="67" spans="1:29" ht="60" customHeight="1" x14ac:dyDescent="0.2">
      <c r="A67" s="63"/>
      <c r="B67" s="64"/>
      <c r="C67" s="65"/>
      <c r="D67" s="85"/>
      <c r="E67" s="67"/>
      <c r="F67" s="67"/>
      <c r="G67" s="77"/>
      <c r="H67" s="77"/>
      <c r="I67" s="77"/>
      <c r="K67" s="78"/>
      <c r="N67" s="72"/>
      <c r="O67" s="79"/>
      <c r="P67" s="78"/>
      <c r="Q67" s="77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</row>
    <row r="68" spans="1:29" ht="60.75" customHeight="1" x14ac:dyDescent="0.2">
      <c r="A68" s="63"/>
      <c r="B68" s="64"/>
      <c r="C68" s="65"/>
      <c r="D68" s="85"/>
      <c r="E68" s="67"/>
      <c r="F68" s="67"/>
      <c r="G68" s="77"/>
      <c r="H68" s="77"/>
      <c r="I68" s="77"/>
      <c r="K68" s="78"/>
      <c r="N68" s="72"/>
      <c r="O68" s="79"/>
      <c r="P68" s="78"/>
      <c r="Q68" s="77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</row>
    <row r="69" spans="1:29" ht="63" customHeight="1" x14ac:dyDescent="0.2">
      <c r="A69" s="94"/>
      <c r="B69" s="95"/>
      <c r="C69" s="65"/>
      <c r="D69" s="66"/>
      <c r="E69" s="67"/>
      <c r="F69" s="67"/>
      <c r="G69" s="77"/>
      <c r="H69" s="77"/>
      <c r="I69" s="77"/>
      <c r="K69" s="78"/>
      <c r="N69" s="72"/>
      <c r="O69" s="79"/>
      <c r="P69" s="78"/>
      <c r="Q69" s="77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</row>
    <row r="70" spans="1:29" ht="75.75" customHeight="1" x14ac:dyDescent="0.2">
      <c r="A70" s="63"/>
      <c r="B70" s="64"/>
      <c r="C70" s="65"/>
      <c r="D70" s="66"/>
      <c r="E70" s="67"/>
      <c r="F70" s="67"/>
      <c r="G70" s="77"/>
      <c r="H70" s="77"/>
      <c r="I70" s="77"/>
      <c r="K70" s="78"/>
      <c r="N70" s="72"/>
      <c r="O70" s="79"/>
      <c r="P70" s="78"/>
      <c r="Q70" s="77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</row>
    <row r="71" spans="1:29" ht="91.5" customHeight="1" x14ac:dyDescent="0.2">
      <c r="A71" s="63"/>
      <c r="B71" s="64"/>
      <c r="C71" s="65"/>
      <c r="D71" s="76"/>
      <c r="E71" s="67"/>
      <c r="F71" s="67"/>
      <c r="G71" s="77"/>
      <c r="H71" s="77"/>
      <c r="I71" s="77"/>
      <c r="K71" s="78"/>
      <c r="N71" s="72"/>
      <c r="O71" s="79"/>
      <c r="P71" s="78"/>
      <c r="Q71" s="77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</row>
    <row r="72" spans="1:29" ht="75.75" customHeight="1" x14ac:dyDescent="0.2">
      <c r="A72" s="63"/>
      <c r="B72" s="64"/>
      <c r="C72" s="65"/>
      <c r="D72" s="85"/>
      <c r="E72" s="67"/>
      <c r="F72" s="67"/>
      <c r="G72" s="77"/>
      <c r="H72" s="77"/>
      <c r="I72" s="77"/>
      <c r="K72" s="78"/>
      <c r="N72" s="72"/>
      <c r="O72" s="79"/>
      <c r="P72" s="78"/>
      <c r="Q72" s="77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</row>
    <row r="73" spans="1:29" ht="77.25" customHeight="1" x14ac:dyDescent="0.2">
      <c r="A73" s="63"/>
      <c r="B73" s="64"/>
      <c r="C73" s="65"/>
      <c r="D73" s="76"/>
      <c r="E73" s="67"/>
      <c r="F73" s="67"/>
      <c r="G73" s="77"/>
      <c r="H73" s="77"/>
      <c r="I73" s="77"/>
      <c r="K73" s="78"/>
      <c r="N73" s="72"/>
      <c r="O73" s="79"/>
      <c r="P73" s="78"/>
      <c r="Q73" s="77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</row>
    <row r="74" spans="1:29" ht="76.5" customHeight="1" x14ac:dyDescent="0.2">
      <c r="A74" s="63"/>
      <c r="B74" s="64"/>
      <c r="C74" s="65"/>
      <c r="D74" s="76"/>
      <c r="E74" s="67"/>
      <c r="F74" s="67"/>
      <c r="G74" s="77"/>
      <c r="H74" s="77"/>
      <c r="I74" s="77"/>
      <c r="K74" s="78"/>
      <c r="N74" s="72"/>
      <c r="O74" s="79"/>
      <c r="P74" s="78"/>
      <c r="Q74" s="77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</row>
    <row r="75" spans="1:29" ht="113.25" customHeight="1" x14ac:dyDescent="0.2">
      <c r="A75" s="63"/>
      <c r="B75" s="64"/>
      <c r="C75" s="65"/>
      <c r="D75" s="93"/>
      <c r="E75" s="67"/>
      <c r="F75" s="67"/>
      <c r="G75" s="77"/>
      <c r="H75" s="77"/>
      <c r="I75" s="77"/>
      <c r="K75" s="78"/>
      <c r="N75" s="72"/>
      <c r="O75" s="79"/>
      <c r="P75" s="78"/>
      <c r="Q75" s="77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</row>
    <row r="76" spans="1:29" ht="60" customHeight="1" x14ac:dyDescent="0.2">
      <c r="A76" s="63"/>
      <c r="B76" s="64"/>
      <c r="C76" s="65"/>
      <c r="D76" s="76"/>
      <c r="E76" s="67"/>
      <c r="F76" s="67"/>
      <c r="G76" s="77"/>
      <c r="H76" s="77"/>
      <c r="I76" s="77"/>
      <c r="K76" s="78"/>
      <c r="N76" s="72"/>
      <c r="O76" s="79"/>
      <c r="P76" s="78"/>
      <c r="Q76" s="77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</row>
    <row r="77" spans="1:29" ht="64.5" customHeight="1" x14ac:dyDescent="0.2">
      <c r="A77" s="63"/>
      <c r="B77" s="82"/>
      <c r="C77" s="65"/>
      <c r="D77" s="66"/>
      <c r="E77" s="67"/>
      <c r="F77" s="67"/>
      <c r="G77" s="77"/>
      <c r="H77" s="77"/>
      <c r="I77" s="77"/>
      <c r="K77" s="78"/>
      <c r="N77" s="72"/>
      <c r="O77" s="79"/>
      <c r="P77" s="78"/>
      <c r="Q77" s="77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</row>
    <row r="78" spans="1:29" ht="46.5" customHeight="1" x14ac:dyDescent="0.2">
      <c r="A78" s="63"/>
      <c r="B78" s="64"/>
      <c r="C78" s="65"/>
      <c r="D78" s="66"/>
      <c r="E78" s="67"/>
      <c r="F78" s="67"/>
      <c r="G78" s="77"/>
      <c r="H78" s="77"/>
      <c r="I78" s="77"/>
      <c r="K78" s="78"/>
      <c r="N78" s="72"/>
      <c r="O78" s="79"/>
      <c r="P78" s="78"/>
      <c r="Q78" s="77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</row>
    <row r="79" spans="1:29" ht="94.5" customHeight="1" x14ac:dyDescent="0.2">
      <c r="A79" s="63"/>
      <c r="B79" s="64"/>
      <c r="C79" s="65"/>
      <c r="D79" s="81"/>
      <c r="E79" s="67"/>
      <c r="F79" s="67"/>
      <c r="G79" s="77"/>
      <c r="H79" s="77"/>
      <c r="I79" s="77"/>
      <c r="K79" s="78"/>
      <c r="N79" s="72"/>
      <c r="O79" s="79"/>
      <c r="P79" s="78"/>
      <c r="Q79" s="77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</row>
    <row r="80" spans="1:29" ht="67.5" customHeight="1" x14ac:dyDescent="0.2">
      <c r="A80" s="94"/>
      <c r="B80" s="82"/>
      <c r="C80" s="96"/>
      <c r="D80" s="97"/>
      <c r="E80" s="67"/>
      <c r="F80" s="67"/>
      <c r="G80" s="77"/>
      <c r="H80" s="77"/>
      <c r="I80" s="77"/>
      <c r="K80" s="78"/>
      <c r="N80" s="72"/>
      <c r="O80" s="79"/>
      <c r="P80" s="78"/>
      <c r="Q80" s="77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</row>
    <row r="81" spans="1:29" ht="60" customHeight="1" x14ac:dyDescent="0.2">
      <c r="A81" s="63"/>
      <c r="B81" s="64"/>
      <c r="C81" s="65"/>
      <c r="D81" s="76"/>
      <c r="E81" s="67"/>
      <c r="F81" s="67"/>
      <c r="G81" s="77"/>
      <c r="H81" s="77"/>
      <c r="I81" s="77"/>
      <c r="K81" s="78"/>
      <c r="N81" s="72"/>
      <c r="O81" s="79"/>
      <c r="P81" s="78"/>
      <c r="Q81" s="77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</row>
    <row r="82" spans="1:29" ht="45" customHeight="1" x14ac:dyDescent="0.2">
      <c r="A82" s="63"/>
      <c r="B82" s="64"/>
      <c r="C82" s="65"/>
      <c r="D82" s="98"/>
      <c r="E82" s="67"/>
      <c r="F82" s="67"/>
      <c r="G82" s="77"/>
      <c r="H82" s="77"/>
      <c r="I82" s="77"/>
      <c r="K82" s="78"/>
      <c r="N82" s="72"/>
      <c r="O82" s="79"/>
      <c r="P82" s="78"/>
      <c r="Q82" s="77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</row>
    <row r="83" spans="1:29" ht="81.75" customHeight="1" x14ac:dyDescent="0.2">
      <c r="A83" s="63"/>
      <c r="B83" s="64"/>
      <c r="C83" s="65"/>
      <c r="D83" s="81"/>
      <c r="E83" s="67"/>
      <c r="F83" s="67"/>
      <c r="G83" s="77"/>
      <c r="H83" s="77"/>
      <c r="I83" s="77"/>
      <c r="K83" s="78"/>
      <c r="N83" s="72"/>
      <c r="O83" s="79"/>
      <c r="P83" s="78"/>
      <c r="Q83" s="77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</row>
    <row r="84" spans="1:29" ht="76.5" customHeight="1" x14ac:dyDescent="0.2">
      <c r="A84" s="63"/>
      <c r="B84" s="64"/>
      <c r="C84" s="65"/>
      <c r="D84" s="66"/>
      <c r="E84" s="67"/>
      <c r="F84" s="67"/>
      <c r="G84" s="77"/>
      <c r="H84" s="77"/>
      <c r="I84" s="77"/>
      <c r="K84" s="78"/>
      <c r="N84" s="72"/>
      <c r="O84" s="79"/>
      <c r="P84" s="78"/>
      <c r="Q84" s="77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</row>
    <row r="85" spans="1:29" ht="57" customHeight="1" x14ac:dyDescent="0.2">
      <c r="A85" s="86"/>
      <c r="B85" s="87"/>
      <c r="C85" s="88"/>
      <c r="D85" s="92"/>
      <c r="E85" s="67"/>
      <c r="F85" s="67"/>
      <c r="G85" s="77"/>
      <c r="H85" s="77"/>
      <c r="I85" s="77"/>
      <c r="K85" s="78"/>
      <c r="N85" s="72"/>
      <c r="O85" s="79"/>
      <c r="P85" s="78"/>
      <c r="Q85" s="77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</row>
    <row r="86" spans="1:29" ht="63.75" customHeight="1" x14ac:dyDescent="0.2">
      <c r="A86" s="86"/>
      <c r="B86" s="87"/>
      <c r="C86" s="88"/>
      <c r="D86" s="92"/>
      <c r="E86" s="67"/>
      <c r="F86" s="67"/>
      <c r="G86" s="77"/>
      <c r="H86" s="77"/>
      <c r="I86" s="77"/>
      <c r="K86" s="78"/>
      <c r="N86" s="72"/>
      <c r="O86" s="79"/>
      <c r="P86" s="78"/>
      <c r="Q86" s="77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</row>
    <row r="87" spans="1:29" ht="75" customHeight="1" x14ac:dyDescent="0.2">
      <c r="A87" s="86"/>
      <c r="B87" s="87"/>
      <c r="C87" s="88"/>
      <c r="D87" s="92"/>
      <c r="E87" s="67"/>
      <c r="F87" s="67"/>
      <c r="G87" s="77"/>
      <c r="H87" s="77"/>
      <c r="I87" s="77"/>
      <c r="K87" s="78"/>
      <c r="N87" s="72"/>
      <c r="O87" s="79"/>
      <c r="P87" s="78"/>
      <c r="Q87" s="77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</row>
    <row r="88" spans="1:29" ht="79.5" customHeight="1" x14ac:dyDescent="0.2">
      <c r="A88" s="63"/>
      <c r="B88" s="64"/>
      <c r="C88" s="65"/>
      <c r="D88" s="66"/>
      <c r="E88" s="67"/>
      <c r="F88" s="67"/>
      <c r="G88" s="77"/>
      <c r="H88" s="77"/>
      <c r="I88" s="77"/>
      <c r="K88" s="78"/>
      <c r="N88" s="72"/>
      <c r="O88" s="79"/>
      <c r="P88" s="78"/>
      <c r="Q88" s="77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</row>
    <row r="89" spans="1:29" ht="62.25" customHeight="1" x14ac:dyDescent="0.2">
      <c r="A89" s="86"/>
      <c r="B89" s="87"/>
      <c r="C89" s="88"/>
      <c r="D89" s="92"/>
      <c r="E89" s="67"/>
      <c r="F89" s="67"/>
      <c r="G89" s="77"/>
      <c r="H89" s="77"/>
      <c r="I89" s="77"/>
      <c r="K89" s="78"/>
      <c r="N89" s="72"/>
      <c r="O89" s="79"/>
      <c r="P89" s="78"/>
      <c r="Q89" s="77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</row>
    <row r="90" spans="1:29" ht="57.75" customHeight="1" x14ac:dyDescent="0.2">
      <c r="A90" s="63"/>
      <c r="B90" s="64"/>
      <c r="C90" s="65"/>
      <c r="D90" s="66"/>
      <c r="E90" s="67"/>
      <c r="F90" s="67"/>
      <c r="G90" s="77"/>
      <c r="H90" s="77"/>
      <c r="I90" s="77"/>
      <c r="K90" s="78"/>
      <c r="N90" s="72"/>
      <c r="O90" s="79"/>
      <c r="P90" s="78"/>
      <c r="Q90" s="77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</row>
    <row r="91" spans="1:29" ht="59.25" customHeight="1" x14ac:dyDescent="0.2">
      <c r="A91" s="63"/>
      <c r="B91" s="64"/>
      <c r="C91" s="65"/>
      <c r="D91" s="99"/>
      <c r="E91" s="67"/>
      <c r="F91" s="67"/>
      <c r="G91" s="77"/>
      <c r="H91" s="77"/>
      <c r="I91" s="77"/>
      <c r="K91" s="78"/>
      <c r="N91" s="72"/>
      <c r="O91" s="79"/>
      <c r="P91" s="78"/>
      <c r="Q91" s="77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</row>
    <row r="92" spans="1:29" s="60" customFormat="1" ht="27" customHeight="1" x14ac:dyDescent="0.2">
      <c r="A92" s="100"/>
      <c r="B92" s="100"/>
      <c r="C92" s="101"/>
      <c r="D92" s="100"/>
      <c r="G92" s="102"/>
      <c r="J92" s="103"/>
      <c r="K92" s="103"/>
      <c r="L92" s="104"/>
      <c r="M92" s="105"/>
      <c r="O92" s="106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</row>
    <row r="93" spans="1:29" ht="15" customHeight="1" x14ac:dyDescent="0.2">
      <c r="A93" s="40"/>
      <c r="B93" s="40"/>
      <c r="C93" s="107"/>
      <c r="D93" s="40"/>
      <c r="E93" s="61"/>
      <c r="F93" s="61"/>
      <c r="G93" s="61"/>
      <c r="H93" s="61"/>
      <c r="I93" s="61"/>
      <c r="J93" s="108"/>
      <c r="K93" s="108"/>
      <c r="L93" s="109"/>
      <c r="M93" s="110"/>
      <c r="N93" s="61"/>
      <c r="O93" s="108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</row>
    <row r="94" spans="1:29" ht="15" customHeight="1" x14ac:dyDescent="0.2">
      <c r="A94" s="40"/>
      <c r="B94" s="40"/>
      <c r="C94" s="107"/>
      <c r="D94" s="40"/>
      <c r="E94" s="61"/>
      <c r="F94" s="61"/>
      <c r="G94" s="61"/>
      <c r="H94" s="61"/>
      <c r="I94" s="61"/>
      <c r="J94" s="108"/>
      <c r="K94" s="108"/>
      <c r="L94" s="109"/>
      <c r="M94" s="110"/>
      <c r="N94" s="61"/>
      <c r="O94" s="108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</row>
    <row r="95" spans="1:29" ht="15" customHeight="1" x14ac:dyDescent="0.2">
      <c r="A95" s="40"/>
      <c r="B95" s="40"/>
      <c r="C95" s="107"/>
      <c r="D95" s="40"/>
      <c r="E95" s="61"/>
      <c r="F95" s="61"/>
      <c r="G95" s="61"/>
      <c r="H95" s="61"/>
      <c r="I95" s="61"/>
      <c r="J95" s="108"/>
      <c r="K95" s="108"/>
      <c r="L95" s="109"/>
      <c r="M95" s="110"/>
      <c r="N95" s="61"/>
      <c r="O95" s="108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</row>
    <row r="96" spans="1:29" ht="15" customHeight="1" x14ac:dyDescent="0.2">
      <c r="A96" s="40"/>
      <c r="B96" s="40"/>
      <c r="C96" s="107"/>
      <c r="D96" s="40"/>
      <c r="E96" s="61"/>
      <c r="F96" s="61"/>
      <c r="G96" s="61"/>
      <c r="H96" s="61"/>
      <c r="I96" s="61"/>
      <c r="J96" s="108"/>
      <c r="K96" s="108"/>
      <c r="L96" s="109"/>
      <c r="M96" s="110"/>
      <c r="N96" s="61"/>
      <c r="O96" s="108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</row>
    <row r="97" spans="1:29" ht="15" customHeight="1" x14ac:dyDescent="0.2">
      <c r="A97" s="40"/>
      <c r="B97" s="40"/>
      <c r="C97" s="107"/>
      <c r="D97" s="40"/>
      <c r="E97" s="61"/>
      <c r="F97" s="61"/>
      <c r="G97" s="61"/>
      <c r="H97" s="61"/>
      <c r="I97" s="61"/>
      <c r="J97" s="108"/>
      <c r="K97" s="108"/>
      <c r="L97" s="109"/>
      <c r="M97" s="110"/>
      <c r="N97" s="61"/>
      <c r="O97" s="108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</row>
    <row r="98" spans="1:29" ht="15" customHeight="1" x14ac:dyDescent="0.2">
      <c r="A98" s="40"/>
      <c r="B98" s="40"/>
      <c r="C98" s="107"/>
      <c r="D98" s="40"/>
      <c r="E98" s="61"/>
      <c r="F98" s="61"/>
      <c r="G98" s="61"/>
      <c r="H98" s="61"/>
      <c r="I98" s="61"/>
      <c r="J98" s="108"/>
      <c r="K98" s="108"/>
      <c r="L98" s="109"/>
      <c r="M98" s="110"/>
      <c r="N98" s="61"/>
      <c r="O98" s="108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</row>
    <row r="99" spans="1:29" ht="15" customHeight="1" x14ac:dyDescent="0.2">
      <c r="A99" s="40"/>
      <c r="B99" s="40"/>
      <c r="C99" s="107"/>
      <c r="D99" s="40"/>
      <c r="E99" s="61"/>
      <c r="F99" s="61"/>
      <c r="G99" s="61"/>
      <c r="H99" s="61"/>
      <c r="I99" s="61"/>
      <c r="J99" s="108"/>
      <c r="K99" s="108"/>
      <c r="L99" s="109"/>
      <c r="M99" s="110"/>
      <c r="N99" s="61"/>
      <c r="O99" s="108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</row>
    <row r="100" spans="1:29" ht="15" customHeight="1" x14ac:dyDescent="0.2">
      <c r="A100" s="40"/>
      <c r="B100" s="40"/>
      <c r="C100" s="107"/>
      <c r="D100" s="40"/>
      <c r="E100" s="61"/>
      <c r="F100" s="61"/>
      <c r="G100" s="61"/>
      <c r="H100" s="61"/>
      <c r="I100" s="61"/>
      <c r="J100" s="108"/>
      <c r="K100" s="108"/>
      <c r="L100" s="109"/>
      <c r="M100" s="110"/>
      <c r="N100" s="61"/>
      <c r="O100" s="108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</row>
    <row r="101" spans="1:29" ht="15" customHeight="1" x14ac:dyDescent="0.2">
      <c r="A101" s="40"/>
      <c r="B101" s="40"/>
      <c r="C101" s="107"/>
      <c r="D101" s="40"/>
      <c r="E101" s="61"/>
      <c r="F101" s="61"/>
      <c r="G101" s="61"/>
      <c r="H101" s="61"/>
      <c r="I101" s="61"/>
      <c r="J101" s="108"/>
      <c r="K101" s="108"/>
      <c r="L101" s="109"/>
      <c r="M101" s="110"/>
      <c r="N101" s="61"/>
      <c r="O101" s="108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</row>
    <row r="102" spans="1:29" ht="15" customHeight="1" x14ac:dyDescent="0.2">
      <c r="A102" s="40"/>
      <c r="B102" s="40"/>
      <c r="C102" s="107"/>
      <c r="D102" s="40"/>
      <c r="E102" s="61"/>
      <c r="F102" s="61"/>
      <c r="G102" s="61"/>
      <c r="H102" s="61"/>
      <c r="I102" s="61"/>
      <c r="J102" s="108"/>
      <c r="K102" s="108"/>
      <c r="L102" s="109"/>
      <c r="M102" s="110"/>
      <c r="N102" s="61"/>
      <c r="O102" s="108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</row>
    <row r="103" spans="1:29" ht="15" customHeight="1" x14ac:dyDescent="0.2">
      <c r="A103" s="40"/>
      <c r="B103" s="40"/>
      <c r="C103" s="107"/>
      <c r="D103" s="40"/>
      <c r="E103" s="61"/>
      <c r="F103" s="61"/>
      <c r="G103" s="61"/>
      <c r="H103" s="61"/>
      <c r="I103" s="61"/>
      <c r="J103" s="108"/>
      <c r="K103" s="108"/>
      <c r="L103" s="109"/>
      <c r="M103" s="110"/>
      <c r="N103" s="61"/>
      <c r="O103" s="108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</row>
    <row r="104" spans="1:29" ht="15" customHeight="1" x14ac:dyDescent="0.2">
      <c r="A104" s="40"/>
      <c r="B104" s="40"/>
      <c r="C104" s="107"/>
      <c r="D104" s="40"/>
      <c r="E104" s="61"/>
      <c r="F104" s="61"/>
      <c r="G104" s="61"/>
      <c r="H104" s="61"/>
      <c r="I104" s="61"/>
      <c r="J104" s="108"/>
      <c r="K104" s="108"/>
      <c r="L104" s="109"/>
      <c r="M104" s="110"/>
      <c r="N104" s="61"/>
      <c r="O104" s="108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</row>
    <row r="105" spans="1:29" ht="15" customHeight="1" x14ac:dyDescent="0.2">
      <c r="A105" s="40"/>
      <c r="B105" s="40"/>
      <c r="C105" s="107"/>
      <c r="D105" s="40"/>
      <c r="E105" s="61"/>
      <c r="F105" s="61"/>
      <c r="G105" s="61"/>
      <c r="H105" s="61"/>
      <c r="I105" s="61"/>
      <c r="J105" s="108"/>
      <c r="K105" s="108"/>
      <c r="L105" s="109"/>
      <c r="M105" s="110"/>
      <c r="N105" s="61"/>
      <c r="O105" s="108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</row>
    <row r="106" spans="1:29" ht="15" customHeight="1" x14ac:dyDescent="0.2">
      <c r="A106" s="40"/>
      <c r="B106" s="40"/>
      <c r="C106" s="107"/>
      <c r="D106" s="40"/>
      <c r="E106" s="61"/>
      <c r="F106" s="61"/>
      <c r="G106" s="61"/>
      <c r="H106" s="61"/>
      <c r="I106" s="61"/>
      <c r="J106" s="108"/>
      <c r="K106" s="108"/>
      <c r="L106" s="109"/>
      <c r="M106" s="110"/>
      <c r="N106" s="61"/>
      <c r="O106" s="108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</row>
    <row r="107" spans="1:29" ht="15" customHeight="1" x14ac:dyDescent="0.2">
      <c r="A107" s="40"/>
      <c r="B107" s="40"/>
      <c r="C107" s="107"/>
      <c r="D107" s="40"/>
      <c r="E107" s="61"/>
      <c r="F107" s="61"/>
      <c r="G107" s="61"/>
      <c r="H107" s="61"/>
      <c r="I107" s="61"/>
      <c r="J107" s="108"/>
      <c r="K107" s="108"/>
      <c r="L107" s="109"/>
      <c r="M107" s="110"/>
      <c r="N107" s="61"/>
      <c r="O107" s="108"/>
      <c r="P107" s="61"/>
      <c r="Q107" s="61"/>
      <c r="R107" s="61"/>
      <c r="S107" s="61"/>
      <c r="T107" s="61"/>
      <c r="U107" s="61"/>
      <c r="V107" s="61"/>
      <c r="W107" s="61"/>
      <c r="X107" s="61"/>
    </row>
    <row r="108" spans="1:29" ht="15" customHeight="1" x14ac:dyDescent="0.2">
      <c r="A108" s="40"/>
      <c r="B108" s="40"/>
      <c r="C108" s="107"/>
      <c r="D108" s="40"/>
      <c r="E108" s="61"/>
      <c r="F108" s="61"/>
      <c r="G108" s="61"/>
      <c r="H108" s="61"/>
      <c r="I108" s="61"/>
      <c r="J108" s="108"/>
      <c r="K108" s="108"/>
      <c r="L108" s="109"/>
      <c r="M108" s="110"/>
      <c r="N108" s="61"/>
      <c r="O108" s="108"/>
      <c r="P108" s="61"/>
      <c r="Q108" s="61"/>
      <c r="R108" s="61"/>
      <c r="S108" s="61"/>
      <c r="T108" s="61"/>
      <c r="U108" s="61"/>
      <c r="V108" s="61"/>
      <c r="W108" s="61"/>
      <c r="X108" s="61"/>
    </row>
    <row r="109" spans="1:29" ht="15" customHeight="1" x14ac:dyDescent="0.2">
      <c r="A109" s="40"/>
      <c r="B109" s="40"/>
      <c r="C109" s="107"/>
      <c r="D109" s="40"/>
      <c r="E109" s="61"/>
      <c r="F109" s="61"/>
      <c r="G109" s="61"/>
      <c r="H109" s="61"/>
      <c r="I109" s="61"/>
      <c r="J109" s="108"/>
      <c r="K109" s="108"/>
      <c r="L109" s="109"/>
      <c r="M109" s="110"/>
      <c r="N109" s="61"/>
      <c r="O109" s="108"/>
      <c r="P109" s="61"/>
      <c r="Q109" s="61"/>
      <c r="R109" s="61"/>
      <c r="S109" s="61"/>
      <c r="T109" s="61"/>
      <c r="U109" s="61"/>
      <c r="V109" s="61"/>
      <c r="W109" s="61"/>
      <c r="X109" s="61"/>
    </row>
    <row r="110" spans="1:29" ht="15" customHeight="1" x14ac:dyDescent="0.2">
      <c r="A110" s="40"/>
      <c r="B110" s="40"/>
      <c r="C110" s="107"/>
      <c r="D110" s="40"/>
      <c r="E110" s="61"/>
      <c r="F110" s="61"/>
      <c r="G110" s="61"/>
      <c r="H110" s="61"/>
      <c r="I110" s="61"/>
      <c r="J110" s="108"/>
      <c r="K110" s="108"/>
      <c r="L110" s="109"/>
      <c r="M110" s="110"/>
      <c r="N110" s="61"/>
      <c r="O110" s="108"/>
      <c r="P110" s="61"/>
      <c r="Q110" s="61"/>
      <c r="R110" s="61"/>
      <c r="S110" s="61"/>
      <c r="T110" s="61"/>
      <c r="U110" s="61"/>
      <c r="V110" s="61"/>
      <c r="W110" s="61"/>
      <c r="X110" s="61"/>
    </row>
    <row r="111" spans="1:29" ht="15" customHeight="1" x14ac:dyDescent="0.2">
      <c r="A111" s="40"/>
      <c r="B111" s="40"/>
      <c r="C111" s="107"/>
      <c r="D111" s="40"/>
      <c r="E111" s="61"/>
      <c r="F111" s="61"/>
      <c r="G111" s="61"/>
      <c r="H111" s="61"/>
      <c r="I111" s="61"/>
      <c r="J111" s="108"/>
      <c r="K111" s="108"/>
      <c r="L111" s="109"/>
      <c r="M111" s="110"/>
      <c r="N111" s="61"/>
      <c r="O111" s="108"/>
      <c r="P111" s="61"/>
      <c r="Q111" s="61"/>
      <c r="R111" s="61"/>
      <c r="S111" s="61"/>
      <c r="T111" s="61"/>
      <c r="U111" s="61"/>
      <c r="V111" s="61"/>
      <c r="W111" s="61"/>
      <c r="X111" s="61"/>
    </row>
    <row r="112" spans="1:29" ht="15" customHeight="1" x14ac:dyDescent="0.2">
      <c r="A112" s="40"/>
      <c r="B112" s="40"/>
      <c r="C112" s="107"/>
      <c r="D112" s="40"/>
      <c r="E112" s="61"/>
      <c r="F112" s="61"/>
      <c r="G112" s="61"/>
      <c r="H112" s="61"/>
      <c r="I112" s="61"/>
      <c r="J112" s="108"/>
      <c r="K112" s="108"/>
      <c r="L112" s="109"/>
      <c r="M112" s="110"/>
      <c r="N112" s="61"/>
      <c r="O112" s="108"/>
      <c r="P112" s="61"/>
      <c r="Q112" s="61"/>
      <c r="R112" s="61"/>
      <c r="S112" s="61"/>
      <c r="T112" s="61"/>
      <c r="U112" s="61"/>
      <c r="V112" s="61"/>
      <c r="W112" s="61"/>
      <c r="X112" s="61"/>
    </row>
    <row r="113" spans="1:24" ht="15" customHeight="1" x14ac:dyDescent="0.2">
      <c r="A113" s="40"/>
      <c r="B113" s="40"/>
      <c r="C113" s="107"/>
      <c r="D113" s="40"/>
      <c r="E113" s="61"/>
      <c r="F113" s="61"/>
      <c r="G113" s="61"/>
      <c r="H113" s="61"/>
      <c r="I113" s="61"/>
      <c r="J113" s="108"/>
      <c r="K113" s="108"/>
      <c r="L113" s="109"/>
      <c r="M113" s="110"/>
      <c r="N113" s="61"/>
      <c r="O113" s="108"/>
      <c r="P113" s="61"/>
      <c r="Q113" s="61"/>
      <c r="R113" s="61"/>
      <c r="S113" s="61"/>
      <c r="T113" s="61"/>
      <c r="U113" s="61"/>
      <c r="V113" s="61"/>
      <c r="W113" s="61"/>
      <c r="X113" s="61"/>
    </row>
    <row r="114" spans="1:24" ht="15" customHeight="1" x14ac:dyDescent="0.2">
      <c r="A114" s="40"/>
      <c r="B114" s="40"/>
      <c r="C114" s="107"/>
      <c r="D114" s="40"/>
      <c r="E114" s="61"/>
      <c r="F114" s="61"/>
      <c r="G114" s="61"/>
      <c r="H114" s="61"/>
      <c r="I114" s="61"/>
      <c r="J114" s="108"/>
      <c r="K114" s="108"/>
      <c r="L114" s="109"/>
      <c r="M114" s="110"/>
      <c r="N114" s="61"/>
      <c r="O114" s="108"/>
      <c r="P114" s="61"/>
      <c r="Q114" s="61"/>
      <c r="R114" s="61"/>
      <c r="S114" s="61"/>
      <c r="T114" s="61"/>
      <c r="U114" s="61"/>
      <c r="V114" s="61"/>
      <c r="W114" s="61"/>
      <c r="X114" s="61"/>
    </row>
    <row r="115" spans="1:24" ht="15" customHeight="1" x14ac:dyDescent="0.2">
      <c r="A115" s="40"/>
      <c r="B115" s="40"/>
      <c r="C115" s="107"/>
      <c r="D115" s="40"/>
      <c r="E115" s="61"/>
      <c r="F115" s="61"/>
      <c r="G115" s="61"/>
      <c r="H115" s="61"/>
      <c r="I115" s="61"/>
      <c r="J115" s="108"/>
      <c r="K115" s="108"/>
      <c r="L115" s="109"/>
      <c r="M115" s="110"/>
      <c r="N115" s="61"/>
      <c r="O115" s="108"/>
      <c r="P115" s="61"/>
      <c r="Q115" s="61"/>
      <c r="R115" s="61"/>
      <c r="S115" s="61"/>
      <c r="T115" s="61"/>
      <c r="U115" s="61"/>
      <c r="V115" s="61"/>
      <c r="W115" s="61"/>
      <c r="X115" s="61"/>
    </row>
    <row r="116" spans="1:24" ht="15" customHeight="1" x14ac:dyDescent="0.2">
      <c r="A116" s="40"/>
      <c r="B116" s="40"/>
      <c r="C116" s="107"/>
      <c r="D116" s="40"/>
      <c r="E116" s="61"/>
      <c r="F116" s="61"/>
      <c r="G116" s="61"/>
      <c r="H116" s="61"/>
      <c r="I116" s="61"/>
      <c r="J116" s="108"/>
      <c r="K116" s="108"/>
      <c r="L116" s="109"/>
      <c r="M116" s="110"/>
      <c r="N116" s="61"/>
      <c r="O116" s="108"/>
      <c r="P116" s="61"/>
      <c r="Q116" s="61"/>
      <c r="R116" s="61"/>
      <c r="S116" s="61"/>
      <c r="T116" s="61"/>
      <c r="U116" s="61"/>
      <c r="V116" s="61"/>
      <c r="W116" s="61"/>
      <c r="X116" s="61"/>
    </row>
    <row r="117" spans="1:24" ht="15" customHeight="1" x14ac:dyDescent="0.2">
      <c r="A117" s="40"/>
      <c r="B117" s="40"/>
      <c r="C117" s="107"/>
      <c r="D117" s="40"/>
      <c r="E117" s="61"/>
      <c r="F117" s="61"/>
      <c r="G117" s="61"/>
      <c r="H117" s="61"/>
      <c r="I117" s="61"/>
      <c r="J117" s="108"/>
      <c r="K117" s="108"/>
      <c r="L117" s="109"/>
      <c r="M117" s="110"/>
      <c r="N117" s="61"/>
      <c r="O117" s="108"/>
      <c r="P117" s="61"/>
      <c r="Q117" s="61"/>
      <c r="R117" s="61"/>
      <c r="S117" s="61"/>
      <c r="T117" s="61"/>
      <c r="U117" s="61"/>
      <c r="V117" s="61"/>
      <c r="W117" s="61"/>
      <c r="X117" s="61"/>
    </row>
    <row r="118" spans="1:24" ht="15" customHeight="1" x14ac:dyDescent="0.2">
      <c r="A118" s="40"/>
      <c r="B118" s="40"/>
      <c r="C118" s="107"/>
      <c r="D118" s="40"/>
      <c r="E118" s="61"/>
      <c r="F118" s="61"/>
      <c r="G118" s="61"/>
      <c r="H118" s="61"/>
      <c r="I118" s="61"/>
      <c r="J118" s="108"/>
      <c r="K118" s="108"/>
      <c r="L118" s="109"/>
      <c r="M118" s="110"/>
      <c r="N118" s="61"/>
      <c r="O118" s="108"/>
      <c r="P118" s="61"/>
      <c r="Q118" s="61"/>
      <c r="R118" s="61"/>
      <c r="S118" s="61"/>
      <c r="T118" s="61"/>
      <c r="U118" s="61"/>
      <c r="V118" s="61"/>
      <c r="W118" s="61"/>
      <c r="X118" s="61"/>
    </row>
    <row r="119" spans="1:24" ht="15" customHeight="1" x14ac:dyDescent="0.2">
      <c r="A119" s="40"/>
      <c r="B119" s="40"/>
      <c r="C119" s="107"/>
      <c r="D119" s="40"/>
      <c r="E119" s="61"/>
      <c r="F119" s="61"/>
      <c r="G119" s="61"/>
      <c r="H119" s="61"/>
      <c r="I119" s="61"/>
      <c r="J119" s="108"/>
      <c r="K119" s="108"/>
      <c r="L119" s="109"/>
      <c r="M119" s="110"/>
      <c r="N119" s="61"/>
      <c r="O119" s="108"/>
      <c r="P119" s="61"/>
      <c r="Q119" s="61"/>
      <c r="R119" s="61"/>
      <c r="S119" s="61"/>
      <c r="T119" s="61"/>
      <c r="U119" s="61"/>
      <c r="V119" s="61"/>
      <c r="W119" s="61"/>
      <c r="X119" s="61"/>
    </row>
    <row r="120" spans="1:24" ht="15" customHeight="1" x14ac:dyDescent="0.2">
      <c r="A120" s="40"/>
      <c r="B120" s="40"/>
      <c r="C120" s="107"/>
      <c r="D120" s="40"/>
      <c r="E120" s="61"/>
      <c r="F120" s="61"/>
      <c r="G120" s="61"/>
      <c r="H120" s="61"/>
      <c r="I120" s="61"/>
      <c r="J120" s="108"/>
      <c r="K120" s="108"/>
      <c r="L120" s="109"/>
      <c r="M120" s="110"/>
      <c r="N120" s="61"/>
      <c r="O120" s="108"/>
      <c r="P120" s="61"/>
      <c r="Q120" s="61"/>
      <c r="R120" s="61"/>
      <c r="S120" s="61"/>
      <c r="T120" s="61"/>
      <c r="U120" s="61"/>
      <c r="V120" s="61"/>
      <c r="W120" s="61"/>
      <c r="X120" s="61"/>
    </row>
    <row r="121" spans="1:24" ht="15" customHeight="1" x14ac:dyDescent="0.2">
      <c r="A121" s="40"/>
      <c r="B121" s="40"/>
      <c r="C121" s="107"/>
      <c r="D121" s="40"/>
      <c r="E121" s="61"/>
      <c r="F121" s="61"/>
      <c r="G121" s="61"/>
      <c r="H121" s="61"/>
      <c r="I121" s="61"/>
      <c r="J121" s="108"/>
      <c r="K121" s="108"/>
      <c r="L121" s="109"/>
      <c r="M121" s="110"/>
      <c r="N121" s="61"/>
      <c r="O121" s="108"/>
      <c r="P121" s="61"/>
      <c r="Q121" s="61"/>
      <c r="R121" s="61"/>
      <c r="S121" s="61"/>
      <c r="T121" s="61"/>
      <c r="U121" s="61"/>
      <c r="V121" s="61"/>
      <c r="W121" s="61"/>
      <c r="X121" s="61"/>
    </row>
    <row r="122" spans="1:24" ht="15" customHeight="1" x14ac:dyDescent="0.2">
      <c r="A122" s="40"/>
      <c r="B122" s="40"/>
      <c r="C122" s="107"/>
      <c r="D122" s="40"/>
      <c r="E122" s="61"/>
      <c r="F122" s="61"/>
      <c r="G122" s="61"/>
      <c r="H122" s="61"/>
      <c r="I122" s="61"/>
      <c r="J122" s="108"/>
      <c r="K122" s="108"/>
      <c r="L122" s="109"/>
      <c r="M122" s="110"/>
      <c r="N122" s="61"/>
      <c r="O122" s="108"/>
      <c r="P122" s="61"/>
      <c r="Q122" s="61"/>
      <c r="R122" s="61"/>
      <c r="S122" s="61"/>
      <c r="T122" s="61"/>
      <c r="U122" s="61"/>
      <c r="V122" s="61"/>
      <c r="W122" s="61"/>
      <c r="X122" s="61"/>
    </row>
    <row r="123" spans="1:24" ht="15" customHeight="1" x14ac:dyDescent="0.2">
      <c r="A123" s="40"/>
      <c r="B123" s="40"/>
      <c r="C123" s="107"/>
      <c r="D123" s="40"/>
      <c r="E123" s="61"/>
      <c r="F123" s="61"/>
      <c r="G123" s="61"/>
      <c r="H123" s="61"/>
      <c r="I123" s="61"/>
      <c r="J123" s="108"/>
      <c r="K123" s="108"/>
      <c r="L123" s="109"/>
      <c r="M123" s="110"/>
      <c r="N123" s="61"/>
      <c r="O123" s="108"/>
      <c r="P123" s="61"/>
      <c r="Q123" s="61"/>
      <c r="R123" s="61"/>
      <c r="S123" s="61"/>
      <c r="T123" s="61"/>
      <c r="U123" s="61"/>
      <c r="V123" s="61"/>
      <c r="W123" s="61"/>
      <c r="X123" s="61"/>
    </row>
    <row r="124" spans="1:24" ht="15" customHeight="1" x14ac:dyDescent="0.2">
      <c r="A124" s="40"/>
      <c r="B124" s="40"/>
      <c r="C124" s="107"/>
      <c r="D124" s="40"/>
      <c r="E124" s="61"/>
      <c r="F124" s="61"/>
      <c r="G124" s="61"/>
      <c r="H124" s="61"/>
      <c r="I124" s="61"/>
      <c r="J124" s="108"/>
      <c r="K124" s="108"/>
      <c r="L124" s="109"/>
      <c r="M124" s="110"/>
      <c r="N124" s="61"/>
      <c r="O124" s="108"/>
      <c r="P124" s="61"/>
      <c r="Q124" s="61"/>
      <c r="R124" s="61"/>
      <c r="S124" s="61"/>
      <c r="T124" s="61"/>
      <c r="U124" s="61"/>
      <c r="V124" s="61"/>
      <c r="W124" s="61"/>
      <c r="X124" s="61"/>
    </row>
    <row r="125" spans="1:24" ht="15" customHeight="1" x14ac:dyDescent="0.2">
      <c r="A125" s="40"/>
      <c r="B125" s="40"/>
      <c r="C125" s="107"/>
      <c r="D125" s="40"/>
      <c r="E125" s="61"/>
      <c r="F125" s="61"/>
      <c r="G125" s="61"/>
      <c r="H125" s="61"/>
      <c r="I125" s="61"/>
      <c r="J125" s="108"/>
      <c r="K125" s="108"/>
      <c r="L125" s="109"/>
      <c r="M125" s="110"/>
      <c r="N125" s="61"/>
      <c r="O125" s="108"/>
      <c r="P125" s="61"/>
      <c r="Q125" s="61"/>
      <c r="R125" s="61"/>
      <c r="S125" s="61"/>
      <c r="T125" s="61"/>
      <c r="U125" s="61"/>
      <c r="V125" s="61"/>
      <c r="W125" s="61"/>
      <c r="X125" s="61"/>
    </row>
    <row r="126" spans="1:24" ht="15" customHeight="1" x14ac:dyDescent="0.2">
      <c r="A126" s="40"/>
      <c r="B126" s="40"/>
      <c r="C126" s="107"/>
      <c r="D126" s="40"/>
      <c r="E126" s="61"/>
      <c r="F126" s="61"/>
      <c r="G126" s="61"/>
      <c r="H126" s="61"/>
      <c r="I126" s="61"/>
      <c r="J126" s="108"/>
      <c r="K126" s="108"/>
      <c r="L126" s="109"/>
      <c r="M126" s="110"/>
      <c r="N126" s="61"/>
      <c r="O126" s="108"/>
      <c r="P126" s="61"/>
      <c r="Q126" s="61"/>
      <c r="R126" s="61"/>
      <c r="S126" s="61"/>
      <c r="T126" s="61"/>
      <c r="U126" s="61"/>
      <c r="V126" s="61"/>
      <c r="W126" s="61"/>
      <c r="X126" s="61"/>
    </row>
    <row r="127" spans="1:24" ht="15" customHeight="1" x14ac:dyDescent="0.2">
      <c r="A127" s="40"/>
      <c r="B127" s="40"/>
      <c r="C127" s="107"/>
      <c r="D127" s="40"/>
      <c r="E127" s="61"/>
      <c r="F127" s="61"/>
      <c r="G127" s="61"/>
      <c r="H127" s="61"/>
      <c r="I127" s="61"/>
      <c r="J127" s="108"/>
      <c r="K127" s="108"/>
      <c r="L127" s="109"/>
      <c r="M127" s="110"/>
      <c r="N127" s="61"/>
      <c r="O127" s="108"/>
      <c r="P127" s="61"/>
      <c r="Q127" s="61"/>
      <c r="R127" s="61"/>
      <c r="S127" s="61"/>
      <c r="T127" s="61"/>
      <c r="U127" s="61"/>
      <c r="V127" s="61"/>
      <c r="W127" s="61"/>
      <c r="X127" s="61"/>
    </row>
    <row r="128" spans="1:24" ht="15" customHeight="1" x14ac:dyDescent="0.2">
      <c r="A128" s="40"/>
      <c r="B128" s="40"/>
      <c r="C128" s="107"/>
      <c r="D128" s="40"/>
      <c r="E128" s="61"/>
      <c r="F128" s="61"/>
      <c r="G128" s="61"/>
      <c r="H128" s="61"/>
      <c r="I128" s="61"/>
      <c r="J128" s="108"/>
      <c r="K128" s="108"/>
      <c r="L128" s="109"/>
      <c r="M128" s="110"/>
      <c r="N128" s="61"/>
      <c r="O128" s="108"/>
      <c r="P128" s="61"/>
      <c r="Q128" s="61"/>
      <c r="R128" s="61"/>
      <c r="S128" s="61"/>
      <c r="T128" s="61"/>
      <c r="U128" s="61"/>
      <c r="V128" s="61"/>
      <c r="W128" s="61"/>
      <c r="X128" s="61"/>
    </row>
    <row r="129" spans="1:24" ht="15" customHeight="1" x14ac:dyDescent="0.2">
      <c r="A129" s="40"/>
      <c r="B129" s="40"/>
      <c r="C129" s="107"/>
      <c r="D129" s="40"/>
      <c r="E129" s="61"/>
      <c r="F129" s="61"/>
      <c r="G129" s="61"/>
      <c r="H129" s="61"/>
      <c r="I129" s="61"/>
      <c r="J129" s="108"/>
      <c r="K129" s="108"/>
      <c r="L129" s="109"/>
      <c r="M129" s="110"/>
      <c r="N129" s="61"/>
      <c r="O129" s="108"/>
      <c r="P129" s="61"/>
      <c r="Q129" s="61"/>
      <c r="R129" s="61"/>
      <c r="S129" s="61"/>
      <c r="T129" s="61"/>
      <c r="U129" s="61"/>
      <c r="V129" s="61"/>
      <c r="W129" s="61"/>
      <c r="X129" s="61"/>
    </row>
    <row r="130" spans="1:24" ht="15" customHeight="1" x14ac:dyDescent="0.2">
      <c r="A130" s="40"/>
      <c r="B130" s="40"/>
      <c r="C130" s="107"/>
      <c r="D130" s="40"/>
      <c r="E130" s="61"/>
      <c r="F130" s="61"/>
      <c r="G130" s="61"/>
      <c r="H130" s="61"/>
      <c r="I130" s="61"/>
      <c r="J130" s="108"/>
      <c r="K130" s="108"/>
      <c r="L130" s="109"/>
      <c r="M130" s="110"/>
      <c r="N130" s="61"/>
      <c r="O130" s="108"/>
      <c r="P130" s="61"/>
      <c r="Q130" s="61"/>
      <c r="R130" s="61"/>
      <c r="S130" s="61"/>
      <c r="T130" s="61"/>
      <c r="U130" s="61"/>
      <c r="V130" s="61"/>
      <c r="W130" s="61"/>
      <c r="X130" s="61"/>
    </row>
    <row r="131" spans="1:24" ht="15" customHeight="1" x14ac:dyDescent="0.2">
      <c r="A131" s="40"/>
      <c r="B131" s="40"/>
      <c r="C131" s="107"/>
      <c r="D131" s="40"/>
      <c r="E131" s="61"/>
      <c r="F131" s="61"/>
      <c r="G131" s="61"/>
      <c r="H131" s="61"/>
      <c r="I131" s="61"/>
      <c r="J131" s="108"/>
      <c r="K131" s="108"/>
      <c r="L131" s="109"/>
      <c r="M131" s="110"/>
      <c r="N131" s="61"/>
      <c r="O131" s="108"/>
      <c r="P131" s="61"/>
      <c r="Q131" s="61"/>
      <c r="R131" s="61"/>
      <c r="S131" s="61"/>
      <c r="T131" s="61"/>
      <c r="U131" s="61"/>
      <c r="V131" s="61"/>
      <c r="W131" s="61"/>
      <c r="X131" s="61"/>
    </row>
    <row r="132" spans="1:24" ht="15" customHeight="1" x14ac:dyDescent="0.2">
      <c r="A132" s="40"/>
      <c r="B132" s="40"/>
      <c r="C132" s="107"/>
      <c r="D132" s="40"/>
      <c r="E132" s="61"/>
      <c r="F132" s="61"/>
      <c r="G132" s="61"/>
      <c r="H132" s="61"/>
      <c r="I132" s="61"/>
      <c r="J132" s="108"/>
      <c r="K132" s="108"/>
      <c r="L132" s="109"/>
      <c r="M132" s="110"/>
      <c r="N132" s="61"/>
      <c r="O132" s="108"/>
      <c r="P132" s="61"/>
      <c r="Q132" s="61"/>
      <c r="R132" s="61"/>
      <c r="S132" s="61"/>
      <c r="T132" s="61"/>
      <c r="U132" s="61"/>
      <c r="V132" s="61"/>
      <c r="W132" s="61"/>
      <c r="X132" s="61"/>
    </row>
    <row r="133" spans="1:24" ht="15" customHeight="1" x14ac:dyDescent="0.2">
      <c r="A133" s="40"/>
      <c r="B133" s="40"/>
      <c r="C133" s="107"/>
      <c r="D133" s="40"/>
      <c r="E133" s="61"/>
      <c r="F133" s="61"/>
      <c r="G133" s="61"/>
      <c r="H133" s="61"/>
      <c r="I133" s="61"/>
      <c r="J133" s="108"/>
      <c r="K133" s="108"/>
      <c r="L133" s="109"/>
      <c r="M133" s="110"/>
      <c r="N133" s="61"/>
      <c r="O133" s="108"/>
      <c r="P133" s="61"/>
      <c r="Q133" s="61"/>
      <c r="R133" s="61"/>
      <c r="S133" s="61"/>
      <c r="T133" s="61"/>
      <c r="U133" s="61"/>
      <c r="V133" s="61"/>
      <c r="W133" s="61"/>
      <c r="X133" s="61"/>
    </row>
    <row r="134" spans="1:24" ht="15" customHeight="1" x14ac:dyDescent="0.2">
      <c r="A134" s="40"/>
      <c r="B134" s="40"/>
      <c r="C134" s="107"/>
      <c r="D134" s="40"/>
      <c r="E134" s="61"/>
      <c r="F134" s="61"/>
      <c r="G134" s="61"/>
      <c r="H134" s="61"/>
      <c r="I134" s="61"/>
      <c r="J134" s="108"/>
      <c r="K134" s="108"/>
      <c r="L134" s="109"/>
      <c r="M134" s="110"/>
      <c r="N134" s="61"/>
      <c r="O134" s="108"/>
      <c r="P134" s="61"/>
      <c r="Q134" s="61"/>
      <c r="R134" s="61"/>
      <c r="S134" s="61"/>
      <c r="T134" s="61"/>
      <c r="U134" s="61"/>
      <c r="V134" s="61"/>
      <c r="W134" s="61"/>
      <c r="X134" s="61"/>
    </row>
    <row r="135" spans="1:24" ht="15" customHeight="1" x14ac:dyDescent="0.2">
      <c r="A135" s="40"/>
      <c r="B135" s="40"/>
      <c r="C135" s="107"/>
      <c r="D135" s="40"/>
      <c r="E135" s="61"/>
      <c r="F135" s="61"/>
      <c r="G135" s="61"/>
      <c r="H135" s="61"/>
      <c r="I135" s="61"/>
      <c r="J135" s="108"/>
      <c r="K135" s="108"/>
      <c r="L135" s="109"/>
      <c r="M135" s="110"/>
      <c r="N135" s="61"/>
      <c r="O135" s="108"/>
      <c r="P135" s="61"/>
      <c r="Q135" s="61"/>
      <c r="R135" s="61"/>
      <c r="S135" s="61"/>
      <c r="T135" s="61"/>
      <c r="U135" s="61"/>
      <c r="V135" s="61"/>
      <c r="W135" s="61"/>
      <c r="X135" s="61"/>
    </row>
    <row r="136" spans="1:24" ht="15" customHeight="1" x14ac:dyDescent="0.2">
      <c r="A136" s="40"/>
      <c r="B136" s="40"/>
      <c r="C136" s="107"/>
      <c r="D136" s="40"/>
      <c r="E136" s="61"/>
      <c r="F136" s="61"/>
      <c r="G136" s="61"/>
      <c r="H136" s="61"/>
      <c r="I136" s="61"/>
      <c r="J136" s="108"/>
      <c r="K136" s="108"/>
      <c r="L136" s="109"/>
      <c r="M136" s="110"/>
      <c r="N136" s="61"/>
      <c r="O136" s="108"/>
      <c r="P136" s="61"/>
      <c r="Q136" s="61"/>
      <c r="R136" s="61"/>
      <c r="S136" s="61"/>
      <c r="T136" s="61"/>
      <c r="U136" s="61"/>
      <c r="V136" s="61"/>
      <c r="W136" s="61"/>
      <c r="X136" s="61"/>
    </row>
    <row r="137" spans="1:24" ht="15" customHeight="1" x14ac:dyDescent="0.2">
      <c r="A137" s="40"/>
      <c r="B137" s="40"/>
      <c r="C137" s="107"/>
      <c r="D137" s="40"/>
      <c r="E137" s="61"/>
      <c r="F137" s="61"/>
      <c r="G137" s="61"/>
      <c r="H137" s="61"/>
      <c r="I137" s="61"/>
      <c r="J137" s="108"/>
      <c r="K137" s="108"/>
      <c r="L137" s="109"/>
      <c r="M137" s="110"/>
      <c r="N137" s="61"/>
      <c r="O137" s="108"/>
      <c r="P137" s="61"/>
      <c r="Q137" s="61"/>
      <c r="R137" s="61"/>
      <c r="S137" s="61"/>
      <c r="T137" s="61"/>
      <c r="U137" s="61"/>
      <c r="V137" s="61"/>
      <c r="W137" s="61"/>
      <c r="X137" s="61"/>
    </row>
    <row r="138" spans="1:24" ht="15" customHeight="1" x14ac:dyDescent="0.2">
      <c r="A138" s="40"/>
      <c r="B138" s="40"/>
      <c r="C138" s="107"/>
      <c r="D138" s="40"/>
      <c r="E138" s="61"/>
      <c r="F138" s="61"/>
      <c r="G138" s="61"/>
      <c r="H138" s="61"/>
      <c r="I138" s="61"/>
      <c r="J138" s="108"/>
      <c r="K138" s="108"/>
      <c r="L138" s="109"/>
      <c r="M138" s="110"/>
      <c r="N138" s="61"/>
      <c r="O138" s="108"/>
      <c r="P138" s="61"/>
      <c r="Q138" s="61"/>
      <c r="R138" s="61"/>
      <c r="S138" s="61"/>
      <c r="T138" s="61"/>
      <c r="U138" s="61"/>
      <c r="V138" s="61"/>
      <c r="W138" s="61"/>
      <c r="X138" s="61"/>
    </row>
    <row r="139" spans="1:24" ht="15" customHeight="1" x14ac:dyDescent="0.2">
      <c r="A139" s="40"/>
      <c r="B139" s="40"/>
      <c r="C139" s="107"/>
      <c r="D139" s="40"/>
      <c r="E139" s="61"/>
      <c r="F139" s="61"/>
      <c r="G139" s="61"/>
      <c r="H139" s="61"/>
      <c r="I139" s="61"/>
      <c r="J139" s="108"/>
      <c r="K139" s="108"/>
      <c r="L139" s="109"/>
      <c r="M139" s="110"/>
      <c r="N139" s="61"/>
      <c r="O139" s="108"/>
      <c r="P139" s="61"/>
      <c r="Q139" s="61"/>
      <c r="R139" s="61"/>
      <c r="S139" s="61"/>
      <c r="T139" s="61"/>
      <c r="U139" s="61"/>
      <c r="V139" s="61"/>
      <c r="W139" s="61"/>
      <c r="X139" s="61"/>
    </row>
    <row r="140" spans="1:24" ht="15" customHeight="1" x14ac:dyDescent="0.2">
      <c r="A140" s="40"/>
      <c r="B140" s="40"/>
      <c r="C140" s="107"/>
      <c r="D140" s="40"/>
      <c r="E140" s="61"/>
      <c r="F140" s="61"/>
      <c r="G140" s="61"/>
      <c r="H140" s="61"/>
      <c r="I140" s="61"/>
      <c r="J140" s="108"/>
      <c r="K140" s="108"/>
      <c r="L140" s="109"/>
      <c r="M140" s="110"/>
      <c r="N140" s="61"/>
      <c r="O140" s="108"/>
      <c r="P140" s="61"/>
      <c r="Q140" s="61"/>
      <c r="R140" s="61"/>
      <c r="S140" s="61"/>
      <c r="T140" s="61"/>
      <c r="U140" s="61"/>
      <c r="V140" s="61"/>
      <c r="W140" s="61"/>
      <c r="X140" s="61"/>
    </row>
    <row r="141" spans="1:24" ht="15" customHeight="1" x14ac:dyDescent="0.2">
      <c r="A141" s="40"/>
      <c r="B141" s="40"/>
      <c r="C141" s="107"/>
      <c r="D141" s="40"/>
      <c r="E141" s="61"/>
      <c r="F141" s="61"/>
      <c r="G141" s="61"/>
      <c r="H141" s="61"/>
      <c r="I141" s="61"/>
      <c r="J141" s="108"/>
      <c r="K141" s="108"/>
      <c r="L141" s="109"/>
      <c r="M141" s="110"/>
      <c r="N141" s="61"/>
      <c r="O141" s="108"/>
      <c r="P141" s="61"/>
      <c r="Q141" s="61"/>
      <c r="R141" s="61"/>
      <c r="S141" s="61"/>
      <c r="T141" s="61"/>
      <c r="U141" s="61"/>
      <c r="V141" s="61"/>
      <c r="W141" s="61"/>
      <c r="X141" s="61"/>
    </row>
    <row r="142" spans="1:24" ht="15" customHeight="1" x14ac:dyDescent="0.2">
      <c r="A142" s="40"/>
      <c r="B142" s="40"/>
      <c r="C142" s="107"/>
      <c r="D142" s="40"/>
      <c r="E142" s="61"/>
      <c r="F142" s="61"/>
      <c r="G142" s="61"/>
      <c r="H142" s="61"/>
      <c r="I142" s="61"/>
      <c r="J142" s="108"/>
      <c r="K142" s="108"/>
      <c r="L142" s="109"/>
      <c r="M142" s="110"/>
      <c r="N142" s="61"/>
      <c r="O142" s="108"/>
      <c r="P142" s="61"/>
      <c r="Q142" s="61"/>
      <c r="R142" s="61"/>
      <c r="S142" s="61"/>
      <c r="T142" s="61"/>
      <c r="U142" s="61"/>
      <c r="V142" s="61"/>
      <c r="W142" s="61"/>
      <c r="X142" s="61"/>
    </row>
    <row r="143" spans="1:24" ht="15" customHeight="1" x14ac:dyDescent="0.2">
      <c r="A143" s="40"/>
      <c r="B143" s="40"/>
      <c r="C143" s="107"/>
      <c r="D143" s="40"/>
      <c r="E143" s="61"/>
      <c r="F143" s="61"/>
      <c r="G143" s="61"/>
      <c r="H143" s="61"/>
      <c r="I143" s="61"/>
      <c r="J143" s="108"/>
      <c r="K143" s="108"/>
      <c r="L143" s="109"/>
      <c r="M143" s="110"/>
      <c r="N143" s="61"/>
      <c r="O143" s="108"/>
      <c r="P143" s="61"/>
      <c r="Q143" s="61"/>
      <c r="R143" s="61"/>
      <c r="S143" s="61"/>
      <c r="T143" s="61"/>
      <c r="U143" s="61"/>
      <c r="V143" s="61"/>
      <c r="W143" s="61"/>
      <c r="X143" s="61"/>
    </row>
    <row r="144" spans="1:24" ht="15" customHeight="1" x14ac:dyDescent="0.2">
      <c r="A144" s="40"/>
      <c r="B144" s="40"/>
      <c r="C144" s="107"/>
      <c r="D144" s="40"/>
      <c r="E144" s="61"/>
      <c r="F144" s="61"/>
      <c r="G144" s="61"/>
      <c r="H144" s="61"/>
      <c r="I144" s="61"/>
      <c r="J144" s="108"/>
      <c r="K144" s="108"/>
      <c r="L144" s="109"/>
      <c r="M144" s="110"/>
      <c r="N144" s="61"/>
      <c r="O144" s="108"/>
      <c r="P144" s="61"/>
      <c r="Q144" s="61"/>
      <c r="R144" s="61"/>
      <c r="S144" s="61"/>
      <c r="T144" s="61"/>
      <c r="U144" s="61"/>
      <c r="V144" s="61"/>
      <c r="W144" s="61"/>
      <c r="X144" s="61"/>
    </row>
    <row r="145" spans="1:24" ht="15" customHeight="1" x14ac:dyDescent="0.2">
      <c r="A145" s="40"/>
      <c r="B145" s="40"/>
      <c r="C145" s="107"/>
      <c r="D145" s="40"/>
      <c r="E145" s="61"/>
      <c r="F145" s="61"/>
      <c r="G145" s="61"/>
      <c r="H145" s="61"/>
      <c r="I145" s="61"/>
      <c r="J145" s="108"/>
      <c r="K145" s="108"/>
      <c r="L145" s="109"/>
      <c r="M145" s="110"/>
      <c r="N145" s="61"/>
      <c r="O145" s="108"/>
      <c r="P145" s="61"/>
      <c r="Q145" s="61"/>
      <c r="R145" s="61"/>
      <c r="S145" s="61"/>
      <c r="T145" s="61"/>
      <c r="U145" s="61"/>
      <c r="V145" s="61"/>
      <c r="W145" s="61"/>
      <c r="X145" s="61"/>
    </row>
    <row r="146" spans="1:24" ht="15" customHeight="1" x14ac:dyDescent="0.2">
      <c r="A146" s="40"/>
      <c r="B146" s="40"/>
      <c r="C146" s="107"/>
      <c r="D146" s="40"/>
      <c r="E146" s="61"/>
      <c r="F146" s="61"/>
      <c r="G146" s="61"/>
      <c r="H146" s="61"/>
      <c r="I146" s="61"/>
      <c r="J146" s="108"/>
      <c r="K146" s="108"/>
      <c r="L146" s="109"/>
      <c r="M146" s="110"/>
      <c r="N146" s="61"/>
      <c r="O146" s="108"/>
      <c r="P146" s="61"/>
      <c r="Q146" s="61"/>
      <c r="R146" s="61"/>
      <c r="S146" s="61"/>
      <c r="T146" s="61"/>
      <c r="U146" s="61"/>
      <c r="V146" s="61"/>
      <c r="W146" s="61"/>
      <c r="X146" s="61"/>
    </row>
    <row r="147" spans="1:24" ht="15" customHeight="1" x14ac:dyDescent="0.2">
      <c r="A147" s="40"/>
      <c r="B147" s="40"/>
      <c r="C147" s="107"/>
      <c r="D147" s="40"/>
      <c r="E147" s="61"/>
      <c r="F147" s="61"/>
      <c r="G147" s="61"/>
      <c r="H147" s="61"/>
      <c r="I147" s="61"/>
      <c r="J147" s="108"/>
      <c r="K147" s="108"/>
      <c r="L147" s="109"/>
      <c r="M147" s="110"/>
      <c r="N147" s="61"/>
      <c r="O147" s="108"/>
      <c r="P147" s="61"/>
      <c r="Q147" s="61"/>
      <c r="R147" s="61"/>
      <c r="S147" s="61"/>
      <c r="T147" s="61"/>
      <c r="U147" s="61"/>
      <c r="V147" s="61"/>
      <c r="W147" s="61"/>
      <c r="X147" s="61"/>
    </row>
    <row r="148" spans="1:24" ht="15" customHeight="1" x14ac:dyDescent="0.2">
      <c r="A148" s="40"/>
      <c r="B148" s="40"/>
      <c r="C148" s="107"/>
      <c r="D148" s="40"/>
      <c r="E148" s="61"/>
      <c r="F148" s="61"/>
      <c r="G148" s="61"/>
      <c r="H148" s="61"/>
      <c r="I148" s="61"/>
      <c r="J148" s="108"/>
      <c r="K148" s="108"/>
      <c r="L148" s="109"/>
      <c r="M148" s="110"/>
      <c r="N148" s="61"/>
      <c r="O148" s="108"/>
      <c r="P148" s="61"/>
      <c r="Q148" s="61"/>
      <c r="R148" s="61"/>
      <c r="S148" s="61"/>
      <c r="T148" s="61"/>
      <c r="U148" s="61"/>
      <c r="V148" s="61"/>
      <c r="W148" s="61"/>
      <c r="X148" s="61"/>
    </row>
    <row r="149" spans="1:24" ht="15" customHeight="1" x14ac:dyDescent="0.2">
      <c r="A149" s="40"/>
      <c r="B149" s="40"/>
      <c r="C149" s="107"/>
      <c r="D149" s="40"/>
      <c r="E149" s="61"/>
      <c r="F149" s="61"/>
      <c r="G149" s="61"/>
      <c r="H149" s="61"/>
      <c r="I149" s="61"/>
      <c r="J149" s="108"/>
      <c r="K149" s="108"/>
      <c r="L149" s="109"/>
      <c r="M149" s="110"/>
      <c r="N149" s="61"/>
      <c r="O149" s="108"/>
      <c r="P149" s="61"/>
      <c r="Q149" s="61"/>
      <c r="R149" s="61"/>
      <c r="S149" s="61"/>
      <c r="T149" s="61"/>
      <c r="U149" s="61"/>
      <c r="V149" s="61"/>
      <c r="W149" s="61"/>
      <c r="X149" s="61"/>
    </row>
    <row r="150" spans="1:24" ht="15" customHeight="1" x14ac:dyDescent="0.2">
      <c r="A150" s="40"/>
      <c r="B150" s="40"/>
      <c r="C150" s="107"/>
      <c r="D150" s="40"/>
      <c r="E150" s="61"/>
      <c r="F150" s="61"/>
      <c r="G150" s="61"/>
      <c r="H150" s="61"/>
      <c r="I150" s="61"/>
      <c r="J150" s="108"/>
      <c r="K150" s="108"/>
      <c r="L150" s="109"/>
      <c r="M150" s="110"/>
      <c r="N150" s="61"/>
      <c r="O150" s="108"/>
      <c r="P150" s="61"/>
      <c r="Q150" s="61"/>
      <c r="R150" s="61"/>
      <c r="S150" s="61"/>
      <c r="T150" s="61"/>
      <c r="U150" s="61"/>
      <c r="V150" s="61"/>
      <c r="W150" s="61"/>
      <c r="X150" s="61"/>
    </row>
    <row r="151" spans="1:24" ht="15" customHeight="1" x14ac:dyDescent="0.2">
      <c r="A151" s="40"/>
      <c r="B151" s="40"/>
      <c r="C151" s="107"/>
      <c r="D151" s="40"/>
      <c r="E151" s="61"/>
      <c r="F151" s="61"/>
      <c r="G151" s="61"/>
      <c r="H151" s="61"/>
      <c r="I151" s="61"/>
      <c r="J151" s="108"/>
      <c r="K151" s="108"/>
      <c r="L151" s="109"/>
      <c r="M151" s="110"/>
      <c r="N151" s="61"/>
      <c r="O151" s="108"/>
      <c r="P151" s="61"/>
      <c r="Q151" s="61"/>
      <c r="R151" s="61"/>
      <c r="S151" s="61"/>
      <c r="T151" s="61"/>
      <c r="U151" s="61"/>
      <c r="V151" s="61"/>
      <c r="W151" s="61"/>
      <c r="X151" s="61"/>
    </row>
    <row r="152" spans="1:24" ht="15" customHeight="1" x14ac:dyDescent="0.2">
      <c r="A152" s="40"/>
      <c r="B152" s="40"/>
      <c r="C152" s="107"/>
      <c r="D152" s="40"/>
      <c r="E152" s="61"/>
      <c r="F152" s="61"/>
      <c r="G152" s="61"/>
      <c r="H152" s="61"/>
      <c r="I152" s="61"/>
      <c r="J152" s="108"/>
      <c r="K152" s="108"/>
      <c r="L152" s="109"/>
      <c r="M152" s="110"/>
      <c r="N152" s="61"/>
      <c r="O152" s="108"/>
      <c r="P152" s="61"/>
      <c r="Q152" s="61"/>
      <c r="R152" s="61"/>
      <c r="S152" s="61"/>
      <c r="T152" s="61"/>
      <c r="U152" s="61"/>
      <c r="V152" s="61"/>
      <c r="W152" s="61"/>
      <c r="X152" s="61"/>
    </row>
    <row r="153" spans="1:24" ht="15" customHeight="1" x14ac:dyDescent="0.2">
      <c r="A153" s="40"/>
      <c r="B153" s="40"/>
      <c r="C153" s="107"/>
      <c r="D153" s="40"/>
      <c r="E153" s="61"/>
      <c r="F153" s="61"/>
      <c r="G153" s="61"/>
      <c r="H153" s="61"/>
      <c r="I153" s="61"/>
      <c r="J153" s="108"/>
      <c r="K153" s="108"/>
      <c r="L153" s="109"/>
      <c r="M153" s="110"/>
      <c r="N153" s="61"/>
      <c r="O153" s="108"/>
      <c r="P153" s="61"/>
      <c r="Q153" s="61"/>
      <c r="R153" s="61"/>
      <c r="S153" s="61"/>
      <c r="T153" s="61"/>
      <c r="U153" s="61"/>
      <c r="V153" s="61"/>
      <c r="W153" s="61"/>
      <c r="X153" s="61"/>
    </row>
    <row r="154" spans="1:24" ht="15" customHeight="1" x14ac:dyDescent="0.2">
      <c r="A154" s="40"/>
      <c r="B154" s="40"/>
      <c r="C154" s="107"/>
      <c r="D154" s="40"/>
      <c r="E154" s="61"/>
      <c r="F154" s="61"/>
      <c r="G154" s="61"/>
      <c r="H154" s="61"/>
      <c r="I154" s="61"/>
      <c r="J154" s="108"/>
      <c r="K154" s="108"/>
      <c r="L154" s="109"/>
      <c r="M154" s="110"/>
      <c r="N154" s="61"/>
      <c r="O154" s="108"/>
      <c r="P154" s="61"/>
      <c r="Q154" s="61"/>
      <c r="R154" s="61"/>
      <c r="S154" s="61"/>
      <c r="T154" s="61"/>
      <c r="U154" s="61"/>
      <c r="V154" s="61"/>
      <c r="W154" s="61"/>
      <c r="X154" s="61"/>
    </row>
    <row r="155" spans="1:24" ht="15" customHeight="1" x14ac:dyDescent="0.2">
      <c r="A155" s="40"/>
      <c r="B155" s="40"/>
      <c r="C155" s="107"/>
      <c r="D155" s="40"/>
      <c r="E155" s="61"/>
      <c r="F155" s="61"/>
      <c r="G155" s="61"/>
      <c r="H155" s="61"/>
      <c r="I155" s="61"/>
      <c r="J155" s="108"/>
      <c r="K155" s="108"/>
      <c r="L155" s="109"/>
      <c r="M155" s="110"/>
      <c r="N155" s="61"/>
      <c r="O155" s="108"/>
      <c r="P155" s="61"/>
      <c r="Q155" s="61"/>
      <c r="R155" s="61"/>
      <c r="S155" s="61"/>
      <c r="T155" s="61"/>
      <c r="U155" s="61"/>
      <c r="V155" s="61"/>
      <c r="W155" s="61"/>
      <c r="X155" s="61"/>
    </row>
    <row r="156" spans="1:24" ht="15" customHeight="1" x14ac:dyDescent="0.2">
      <c r="A156" s="40"/>
      <c r="B156" s="40"/>
      <c r="C156" s="107"/>
      <c r="D156" s="40"/>
      <c r="E156" s="61"/>
      <c r="F156" s="61"/>
      <c r="G156" s="61"/>
      <c r="H156" s="61"/>
      <c r="I156" s="61"/>
      <c r="J156" s="108"/>
      <c r="K156" s="108"/>
      <c r="L156" s="109"/>
      <c r="M156" s="110"/>
      <c r="N156" s="61"/>
      <c r="O156" s="108"/>
      <c r="P156" s="61"/>
      <c r="Q156" s="61"/>
      <c r="R156" s="61"/>
      <c r="S156" s="61"/>
      <c r="T156" s="61"/>
      <c r="U156" s="61"/>
      <c r="V156" s="61"/>
      <c r="W156" s="61"/>
      <c r="X156" s="61"/>
    </row>
    <row r="157" spans="1:24" ht="15" customHeight="1" x14ac:dyDescent="0.2">
      <c r="B157" s="40"/>
    </row>
    <row r="158" spans="1:24" ht="15" customHeight="1" x14ac:dyDescent="0.2">
      <c r="B158" s="40"/>
    </row>
    <row r="159" spans="1:24" ht="15" customHeight="1" x14ac:dyDescent="0.2">
      <c r="B159" s="40"/>
    </row>
    <row r="160" spans="1:24" ht="15" customHeight="1" x14ac:dyDescent="0.2">
      <c r="B160" s="40"/>
    </row>
    <row r="161" spans="2:2" ht="15" customHeight="1" x14ac:dyDescent="0.2">
      <c r="B161" s="40"/>
    </row>
    <row r="162" spans="2:2" ht="15" customHeight="1" x14ac:dyDescent="0.2">
      <c r="B162" s="40"/>
    </row>
    <row r="163" spans="2:2" ht="15" customHeight="1" x14ac:dyDescent="0.2">
      <c r="B163" s="40"/>
    </row>
  </sheetData>
  <sheetProtection selectLockedCells="1"/>
  <pageMargins left="0.25" right="0.25" top="1.25" bottom="1" header="0.3" footer="0.3"/>
  <pageSetup paperSize="5" scale="57" fitToHeight="0" orientation="landscape" horizontalDpi="1200" verticalDpi="1200" r:id="rId1"/>
  <headerFooter>
    <oddHeader xml:space="preserve">&amp;C&amp;"Arial,Bold"&amp;16Memphis-Shelby County Schools (MSCS) 
Division of Nutrition Services&amp;"Arial,Regular"
 &amp;"Arial,Bold"2025 Summer Feeding Produce Bid&amp;"Arial,Regular"
&amp;"Arial,Bold"Fresh and Local Produce Bid 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view="pageLayout" zoomScaleNormal="100" workbookViewId="0">
      <selection activeCell="B3" sqref="B3:F34"/>
    </sheetView>
  </sheetViews>
  <sheetFormatPr defaultColWidth="8" defaultRowHeight="12.75" x14ac:dyDescent="0.2"/>
  <cols>
    <col min="2" max="5" width="12.7109375" customWidth="1"/>
    <col min="6" max="6" width="32.7109375" customWidth="1"/>
  </cols>
  <sheetData>
    <row r="1" spans="1:15" ht="18.75" x14ac:dyDescent="0.3">
      <c r="A1" s="1"/>
      <c r="B1" s="2"/>
      <c r="C1" s="2"/>
      <c r="D1" s="2"/>
      <c r="E1" s="2"/>
      <c r="F1" s="3"/>
      <c r="G1" s="1"/>
      <c r="H1" s="1"/>
    </row>
    <row r="2" spans="1:15" ht="19.5" thickBot="1" x14ac:dyDescent="0.35">
      <c r="A2" s="1"/>
      <c r="B2" s="2"/>
      <c r="C2" s="2"/>
      <c r="D2" s="2"/>
      <c r="E2" s="2"/>
      <c r="F2" s="3"/>
      <c r="G2" s="1"/>
      <c r="H2" s="1"/>
    </row>
    <row r="3" spans="1:15" ht="32.25" thickBot="1" x14ac:dyDescent="0.3">
      <c r="A3" s="4"/>
      <c r="B3" s="6" t="s">
        <v>0</v>
      </c>
      <c r="C3" s="6" t="s">
        <v>28</v>
      </c>
      <c r="D3" s="6" t="s">
        <v>29</v>
      </c>
      <c r="E3" s="7" t="s">
        <v>1</v>
      </c>
      <c r="F3" s="13" t="s">
        <v>30</v>
      </c>
      <c r="G3" s="4"/>
      <c r="H3" s="4"/>
    </row>
    <row r="4" spans="1:15" ht="60" x14ac:dyDescent="0.2">
      <c r="B4" s="5">
        <v>1137</v>
      </c>
      <c r="C4" s="9">
        <v>7440</v>
      </c>
      <c r="D4" s="12">
        <f>(C4/12)</f>
        <v>620</v>
      </c>
      <c r="E4" s="5" t="s">
        <v>14</v>
      </c>
      <c r="F4" s="18" t="s">
        <v>31</v>
      </c>
      <c r="O4" s="8"/>
    </row>
    <row r="5" spans="1:15" ht="75" x14ac:dyDescent="0.2">
      <c r="B5" s="5">
        <v>1138</v>
      </c>
      <c r="C5" s="9">
        <v>6000</v>
      </c>
      <c r="D5" s="12">
        <f t="shared" ref="D5:D34" si="0">(C5/12)</f>
        <v>500</v>
      </c>
      <c r="E5" s="5" t="s">
        <v>14</v>
      </c>
      <c r="F5" s="18" t="s">
        <v>32</v>
      </c>
    </row>
    <row r="6" spans="1:15" ht="75" x14ac:dyDescent="0.2">
      <c r="B6" s="5">
        <v>1146</v>
      </c>
      <c r="C6" s="9">
        <v>1500</v>
      </c>
      <c r="D6" s="12">
        <f t="shared" si="0"/>
        <v>125</v>
      </c>
      <c r="E6" s="5" t="s">
        <v>14</v>
      </c>
      <c r="F6" s="18" t="s">
        <v>33</v>
      </c>
    </row>
    <row r="7" spans="1:15" ht="54.75" customHeight="1" x14ac:dyDescent="0.2">
      <c r="B7" s="23">
        <v>1155</v>
      </c>
      <c r="C7" s="9">
        <v>700</v>
      </c>
      <c r="D7" s="12">
        <f t="shared" si="0"/>
        <v>58.333333333333336</v>
      </c>
      <c r="E7" s="5" t="s">
        <v>14</v>
      </c>
      <c r="F7" s="24" t="s">
        <v>34</v>
      </c>
    </row>
    <row r="8" spans="1:15" ht="75" x14ac:dyDescent="0.2">
      <c r="B8" s="5">
        <v>1156</v>
      </c>
      <c r="C8" s="9">
        <v>300</v>
      </c>
      <c r="D8" s="12">
        <f t="shared" si="0"/>
        <v>25</v>
      </c>
      <c r="E8" s="5" t="s">
        <v>35</v>
      </c>
      <c r="F8" s="18" t="s">
        <v>36</v>
      </c>
    </row>
    <row r="9" spans="1:15" ht="45" x14ac:dyDescent="0.2">
      <c r="B9" s="5">
        <v>1158</v>
      </c>
      <c r="C9" s="9">
        <v>6080</v>
      </c>
      <c r="D9" s="12">
        <f t="shared" si="0"/>
        <v>506.66666666666669</v>
      </c>
      <c r="E9" s="5" t="s">
        <v>14</v>
      </c>
      <c r="F9" s="18" t="s">
        <v>37</v>
      </c>
    </row>
    <row r="10" spans="1:15" ht="60" x14ac:dyDescent="0.2">
      <c r="B10" s="5">
        <v>1166</v>
      </c>
      <c r="C10" s="9">
        <v>2350</v>
      </c>
      <c r="D10" s="12">
        <f t="shared" si="0"/>
        <v>195.83333333333334</v>
      </c>
      <c r="E10" s="5" t="s">
        <v>14</v>
      </c>
      <c r="F10" s="18" t="s">
        <v>38</v>
      </c>
    </row>
    <row r="11" spans="1:15" ht="90" x14ac:dyDescent="0.2">
      <c r="B11" s="5">
        <v>1428</v>
      </c>
      <c r="C11" s="9">
        <v>1000</v>
      </c>
      <c r="D11" s="12">
        <f t="shared" si="0"/>
        <v>83.333333333333329</v>
      </c>
      <c r="E11" s="5" t="s">
        <v>18</v>
      </c>
      <c r="F11" s="18" t="s">
        <v>39</v>
      </c>
    </row>
    <row r="12" spans="1:15" ht="90" x14ac:dyDescent="0.2">
      <c r="B12" s="5">
        <v>1438</v>
      </c>
      <c r="C12" s="9">
        <v>2000</v>
      </c>
      <c r="D12" s="12">
        <f t="shared" si="0"/>
        <v>166.66666666666666</v>
      </c>
      <c r="E12" s="5" t="s">
        <v>18</v>
      </c>
      <c r="F12" s="19" t="s">
        <v>40</v>
      </c>
    </row>
    <row r="13" spans="1:15" ht="75" x14ac:dyDescent="0.2">
      <c r="B13" s="5">
        <v>1442</v>
      </c>
      <c r="C13" s="9">
        <v>2000</v>
      </c>
      <c r="D13" s="12">
        <f t="shared" si="0"/>
        <v>166.66666666666666</v>
      </c>
      <c r="E13" s="5" t="s">
        <v>18</v>
      </c>
      <c r="F13" s="18" t="s">
        <v>41</v>
      </c>
    </row>
    <row r="14" spans="1:15" ht="120" x14ac:dyDescent="0.2">
      <c r="B14" s="20">
        <v>1449</v>
      </c>
      <c r="C14" s="9">
        <v>3000</v>
      </c>
      <c r="D14" s="12">
        <f t="shared" si="0"/>
        <v>250</v>
      </c>
      <c r="E14" s="5" t="s">
        <v>42</v>
      </c>
      <c r="F14" s="27" t="s">
        <v>43</v>
      </c>
    </row>
    <row r="15" spans="1:15" ht="60" x14ac:dyDescent="0.2">
      <c r="B15" s="5">
        <v>1455</v>
      </c>
      <c r="C15" s="9">
        <v>6000</v>
      </c>
      <c r="D15" s="12">
        <f t="shared" si="0"/>
        <v>500</v>
      </c>
      <c r="E15" s="5" t="s">
        <v>14</v>
      </c>
      <c r="F15" s="18" t="s">
        <v>44</v>
      </c>
    </row>
    <row r="16" spans="1:15" ht="60" x14ac:dyDescent="0.2">
      <c r="B16" s="5">
        <v>1464</v>
      </c>
      <c r="C16" s="9">
        <v>450</v>
      </c>
      <c r="D16" s="12">
        <f t="shared" si="0"/>
        <v>37.5</v>
      </c>
      <c r="E16" s="5" t="s">
        <v>18</v>
      </c>
      <c r="F16" s="18" t="s">
        <v>45</v>
      </c>
    </row>
    <row r="17" spans="2:6" ht="60" x14ac:dyDescent="0.2">
      <c r="B17" s="5">
        <v>1465</v>
      </c>
      <c r="C17" s="9">
        <v>650</v>
      </c>
      <c r="D17" s="12">
        <f t="shared" si="0"/>
        <v>54.166666666666664</v>
      </c>
      <c r="E17" s="5" t="s">
        <v>18</v>
      </c>
      <c r="F17" s="18" t="s">
        <v>46</v>
      </c>
    </row>
    <row r="18" spans="2:6" ht="75" x14ac:dyDescent="0.2">
      <c r="B18" s="20">
        <v>1472</v>
      </c>
      <c r="C18" s="9">
        <v>2500</v>
      </c>
      <c r="D18" s="12">
        <f t="shared" si="0"/>
        <v>208.33333333333334</v>
      </c>
      <c r="E18" s="5" t="s">
        <v>14</v>
      </c>
      <c r="F18" s="18" t="s">
        <v>47</v>
      </c>
    </row>
    <row r="19" spans="2:6" ht="45" x14ac:dyDescent="0.2">
      <c r="B19" s="5">
        <v>1481</v>
      </c>
      <c r="C19" s="9">
        <v>400</v>
      </c>
      <c r="D19" s="12">
        <f t="shared" si="0"/>
        <v>33.333333333333336</v>
      </c>
      <c r="E19" s="5" t="s">
        <v>18</v>
      </c>
      <c r="F19" s="18" t="s">
        <v>48</v>
      </c>
    </row>
    <row r="20" spans="2:6" ht="60" x14ac:dyDescent="0.2">
      <c r="B20" s="5">
        <v>1484</v>
      </c>
      <c r="C20" s="10">
        <v>960</v>
      </c>
      <c r="D20" s="12">
        <f t="shared" si="0"/>
        <v>80</v>
      </c>
      <c r="E20" s="5" t="s">
        <v>18</v>
      </c>
      <c r="F20" s="22" t="s">
        <v>49</v>
      </c>
    </row>
    <row r="21" spans="2:6" ht="135" x14ac:dyDescent="0.2">
      <c r="B21" s="5">
        <v>1485</v>
      </c>
      <c r="C21" s="9">
        <v>3400</v>
      </c>
      <c r="D21" s="12">
        <f t="shared" si="0"/>
        <v>283.33333333333331</v>
      </c>
      <c r="E21" s="20" t="s">
        <v>18</v>
      </c>
      <c r="F21" s="27" t="s">
        <v>50</v>
      </c>
    </row>
    <row r="22" spans="2:6" ht="90" x14ac:dyDescent="0.2">
      <c r="B22" s="15">
        <v>1487</v>
      </c>
      <c r="C22" s="9">
        <v>250</v>
      </c>
      <c r="D22" s="12">
        <f t="shared" si="0"/>
        <v>20.833333333333332</v>
      </c>
      <c r="E22" s="5" t="s">
        <v>14</v>
      </c>
      <c r="F22" s="18" t="s">
        <v>51</v>
      </c>
    </row>
    <row r="23" spans="2:6" ht="90" x14ac:dyDescent="0.2">
      <c r="B23" s="5">
        <v>1488</v>
      </c>
      <c r="C23" s="11">
        <v>2000</v>
      </c>
      <c r="D23" s="12">
        <f t="shared" si="0"/>
        <v>166.66666666666666</v>
      </c>
      <c r="E23" s="5" t="s">
        <v>14</v>
      </c>
      <c r="F23" s="18" t="s">
        <v>52</v>
      </c>
    </row>
    <row r="24" spans="2:6" ht="105" x14ac:dyDescent="0.2">
      <c r="B24" s="20">
        <v>1595</v>
      </c>
      <c r="C24" s="9">
        <v>3300</v>
      </c>
      <c r="D24" s="12">
        <f t="shared" si="0"/>
        <v>275</v>
      </c>
      <c r="E24" s="5" t="s">
        <v>53</v>
      </c>
      <c r="F24" s="21" t="s">
        <v>54</v>
      </c>
    </row>
    <row r="25" spans="2:6" ht="180" x14ac:dyDescent="0.2">
      <c r="B25" s="20">
        <v>1597</v>
      </c>
      <c r="C25" s="9">
        <v>3500</v>
      </c>
      <c r="D25" s="12">
        <f t="shared" si="0"/>
        <v>291.66666666666669</v>
      </c>
      <c r="E25" s="5" t="s">
        <v>18</v>
      </c>
      <c r="F25" s="26" t="s">
        <v>55</v>
      </c>
    </row>
    <row r="26" spans="2:6" ht="75" x14ac:dyDescent="0.2">
      <c r="B26" s="5">
        <v>1643</v>
      </c>
      <c r="C26" s="9">
        <v>1500</v>
      </c>
      <c r="D26" s="12">
        <f t="shared" si="0"/>
        <v>125</v>
      </c>
      <c r="E26" s="5" t="s">
        <v>14</v>
      </c>
      <c r="F26" s="18" t="s">
        <v>56</v>
      </c>
    </row>
    <row r="27" spans="2:6" ht="75" x14ac:dyDescent="0.2">
      <c r="B27" s="5">
        <v>1709</v>
      </c>
      <c r="C27" s="9">
        <v>1540</v>
      </c>
      <c r="D27" s="12">
        <f t="shared" si="0"/>
        <v>128.33333333333334</v>
      </c>
      <c r="E27" s="5" t="s">
        <v>14</v>
      </c>
      <c r="F27" s="18" t="s">
        <v>57</v>
      </c>
    </row>
    <row r="28" spans="2:6" ht="75" x14ac:dyDescent="0.2">
      <c r="B28" s="16">
        <v>1742</v>
      </c>
      <c r="C28" s="9">
        <v>1600</v>
      </c>
      <c r="D28" s="12">
        <f t="shared" si="0"/>
        <v>133.33333333333334</v>
      </c>
      <c r="E28" s="5" t="s">
        <v>14</v>
      </c>
      <c r="F28" s="17" t="s">
        <v>58</v>
      </c>
    </row>
    <row r="29" spans="2:6" ht="75" x14ac:dyDescent="0.2">
      <c r="B29" s="5">
        <v>1790</v>
      </c>
      <c r="C29" s="9">
        <v>200</v>
      </c>
      <c r="D29" s="12">
        <f t="shared" si="0"/>
        <v>16.666666666666668</v>
      </c>
      <c r="E29" s="5" t="s">
        <v>35</v>
      </c>
      <c r="F29" s="18" t="s">
        <v>59</v>
      </c>
    </row>
    <row r="30" spans="2:6" ht="120" x14ac:dyDescent="0.2">
      <c r="B30" s="5">
        <v>1831</v>
      </c>
      <c r="C30" s="9">
        <v>4000</v>
      </c>
      <c r="D30" s="12">
        <f t="shared" si="0"/>
        <v>333.33333333333331</v>
      </c>
      <c r="E30" s="5" t="s">
        <v>42</v>
      </c>
      <c r="F30" s="18" t="s">
        <v>60</v>
      </c>
    </row>
    <row r="31" spans="2:6" ht="120" x14ac:dyDescent="0.2">
      <c r="B31" s="5">
        <v>1832</v>
      </c>
      <c r="C31" s="9">
        <v>1500</v>
      </c>
      <c r="D31" s="12">
        <f t="shared" si="0"/>
        <v>125</v>
      </c>
      <c r="E31" s="5" t="s">
        <v>42</v>
      </c>
      <c r="F31" s="18" t="s">
        <v>61</v>
      </c>
    </row>
    <row r="32" spans="2:6" ht="90" x14ac:dyDescent="0.2">
      <c r="B32" s="5">
        <v>1833</v>
      </c>
      <c r="C32" s="9">
        <v>1500</v>
      </c>
      <c r="D32" s="12">
        <f t="shared" si="0"/>
        <v>125</v>
      </c>
      <c r="E32" s="5" t="s">
        <v>62</v>
      </c>
      <c r="F32" s="18" t="s">
        <v>63</v>
      </c>
    </row>
    <row r="33" spans="2:6" ht="120" x14ac:dyDescent="0.2">
      <c r="B33" s="5">
        <v>1866</v>
      </c>
      <c r="C33" s="9">
        <v>3400</v>
      </c>
      <c r="D33" s="12">
        <f t="shared" si="0"/>
        <v>283.33333333333331</v>
      </c>
      <c r="E33" s="5" t="s">
        <v>18</v>
      </c>
      <c r="F33" s="27" t="s">
        <v>64</v>
      </c>
    </row>
    <row r="34" spans="2:6" ht="75" x14ac:dyDescent="0.2">
      <c r="B34" s="20">
        <v>1907</v>
      </c>
      <c r="C34" s="9">
        <v>200</v>
      </c>
      <c r="D34" s="12">
        <f t="shared" si="0"/>
        <v>16.666666666666668</v>
      </c>
      <c r="E34" s="5" t="s">
        <v>18</v>
      </c>
      <c r="F34" s="28" t="s">
        <v>65</v>
      </c>
    </row>
  </sheetData>
  <sheetProtection password="C5C4" sheet="1" selectLockedCells="1" selectUnlockedCells="1"/>
  <pageMargins left="0.7" right="0.7" top="0.75" bottom="0.75" header="0.3" footer="0.3"/>
  <pageSetup scale="65" orientation="portrait" r:id="rId1"/>
  <headerFooter>
    <oddHeader>&amp;CShelby County Board of Education (SCBE)
2016-2017 SY (1st Quarter August - October 2016) Produce - Fresh Fruits &amp; Vegetables Bid 
Direct to Schools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view="pageLayout" zoomScaleNormal="100" workbookViewId="0">
      <selection activeCell="F20" sqref="F20"/>
    </sheetView>
  </sheetViews>
  <sheetFormatPr defaultRowHeight="12.75" x14ac:dyDescent="0.2"/>
  <cols>
    <col min="2" max="2" width="17.140625" customWidth="1"/>
    <col min="3" max="3" width="18.85546875" customWidth="1"/>
    <col min="4" max="4" width="19.28515625" customWidth="1"/>
    <col min="5" max="5" width="33.140625" customWidth="1"/>
  </cols>
  <sheetData>
    <row r="1" spans="1:5" ht="29.25" customHeight="1" thickBot="1" x14ac:dyDescent="0.25"/>
    <row r="2" spans="1:5" ht="32.25" thickBot="1" x14ac:dyDescent="0.25">
      <c r="A2" s="6" t="s">
        <v>0</v>
      </c>
      <c r="B2" s="6" t="s">
        <v>28</v>
      </c>
      <c r="C2" s="6" t="s">
        <v>29</v>
      </c>
      <c r="D2" s="7" t="s">
        <v>1</v>
      </c>
      <c r="E2" s="13" t="s">
        <v>30</v>
      </c>
    </row>
    <row r="3" spans="1:5" ht="60" x14ac:dyDescent="0.2">
      <c r="A3" s="5">
        <v>1137</v>
      </c>
      <c r="B3" s="9">
        <v>560</v>
      </c>
      <c r="C3" s="12">
        <v>280</v>
      </c>
      <c r="D3" s="5" t="s">
        <v>14</v>
      </c>
      <c r="E3" s="18" t="s">
        <v>31</v>
      </c>
    </row>
    <row r="4" spans="1:5" ht="75" x14ac:dyDescent="0.2">
      <c r="A4" s="5">
        <v>1146</v>
      </c>
      <c r="B4" s="9">
        <v>1500</v>
      </c>
      <c r="C4" s="12">
        <v>375</v>
      </c>
      <c r="D4" s="5" t="s">
        <v>14</v>
      </c>
      <c r="E4" s="18" t="s">
        <v>33</v>
      </c>
    </row>
    <row r="5" spans="1:5" ht="79.5" customHeight="1" x14ac:dyDescent="0.2">
      <c r="A5" s="5">
        <v>1155</v>
      </c>
      <c r="B5" s="9">
        <v>2100</v>
      </c>
      <c r="C5" s="12">
        <v>1050</v>
      </c>
      <c r="D5" s="5" t="s">
        <v>14</v>
      </c>
      <c r="E5" s="24" t="s">
        <v>34</v>
      </c>
    </row>
    <row r="6" spans="1:5" ht="45" x14ac:dyDescent="0.2">
      <c r="A6" s="5">
        <v>1158</v>
      </c>
      <c r="B6" s="9">
        <v>920</v>
      </c>
      <c r="C6" s="12">
        <v>306</v>
      </c>
      <c r="D6" s="5" t="s">
        <v>14</v>
      </c>
      <c r="E6" s="18" t="s">
        <v>37</v>
      </c>
    </row>
    <row r="7" spans="1:5" ht="71.25" customHeight="1" x14ac:dyDescent="0.2">
      <c r="A7" s="5">
        <v>1161</v>
      </c>
      <c r="B7" s="9">
        <v>370</v>
      </c>
      <c r="C7" s="12">
        <v>370</v>
      </c>
      <c r="D7" s="5" t="s">
        <v>14</v>
      </c>
      <c r="E7" s="18" t="s">
        <v>66</v>
      </c>
    </row>
    <row r="8" spans="1:5" ht="71.25" customHeight="1" x14ac:dyDescent="0.2">
      <c r="A8" s="5">
        <v>1166</v>
      </c>
      <c r="B8" s="9">
        <v>1150</v>
      </c>
      <c r="C8" s="12">
        <v>288</v>
      </c>
      <c r="D8" s="5" t="s">
        <v>14</v>
      </c>
      <c r="E8" s="18" t="s">
        <v>38</v>
      </c>
    </row>
    <row r="9" spans="1:5" ht="62.25" customHeight="1" x14ac:dyDescent="0.2">
      <c r="A9" s="5">
        <v>1171</v>
      </c>
      <c r="B9" s="9">
        <v>200</v>
      </c>
      <c r="C9" s="12">
        <v>200</v>
      </c>
      <c r="D9" s="5" t="s">
        <v>14</v>
      </c>
      <c r="E9" s="29" t="s">
        <v>67</v>
      </c>
    </row>
    <row r="10" spans="1:5" ht="78.75" customHeight="1" x14ac:dyDescent="0.2">
      <c r="A10" s="5">
        <v>1176</v>
      </c>
      <c r="B10" s="9">
        <v>370</v>
      </c>
      <c r="C10" s="12">
        <v>370</v>
      </c>
      <c r="D10" s="5"/>
      <c r="E10" s="29" t="s">
        <v>68</v>
      </c>
    </row>
    <row r="11" spans="1:5" ht="75" x14ac:dyDescent="0.2">
      <c r="A11" s="16">
        <v>1436</v>
      </c>
      <c r="B11" s="9">
        <v>1500</v>
      </c>
      <c r="C11" s="12">
        <v>375</v>
      </c>
      <c r="D11" s="5" t="s">
        <v>14</v>
      </c>
      <c r="E11" s="17" t="s">
        <v>69</v>
      </c>
    </row>
    <row r="12" spans="1:5" ht="105" x14ac:dyDescent="0.2">
      <c r="A12" s="20">
        <v>1595</v>
      </c>
      <c r="B12" s="9">
        <v>700</v>
      </c>
      <c r="C12" s="12">
        <v>350</v>
      </c>
      <c r="D12" s="5" t="s">
        <v>53</v>
      </c>
      <c r="E12" s="21" t="s">
        <v>54</v>
      </c>
    </row>
    <row r="13" spans="1:5" ht="75" x14ac:dyDescent="0.2">
      <c r="A13" s="5">
        <v>1709</v>
      </c>
      <c r="B13" s="9">
        <v>560</v>
      </c>
      <c r="C13" s="12">
        <v>280</v>
      </c>
      <c r="D13" s="5" t="s">
        <v>14</v>
      </c>
      <c r="E13" s="18" t="s">
        <v>57</v>
      </c>
    </row>
    <row r="14" spans="1:5" ht="58.5" customHeight="1" x14ac:dyDescent="0.2">
      <c r="A14" s="16">
        <v>1738</v>
      </c>
      <c r="B14" s="9">
        <v>700</v>
      </c>
      <c r="C14" s="12">
        <v>350</v>
      </c>
      <c r="D14" s="5" t="s">
        <v>14</v>
      </c>
      <c r="E14" s="17" t="s">
        <v>70</v>
      </c>
    </row>
    <row r="15" spans="1:5" ht="75" x14ac:dyDescent="0.2">
      <c r="A15" s="16">
        <v>1740</v>
      </c>
      <c r="B15" s="9">
        <v>1000</v>
      </c>
      <c r="C15" s="12">
        <v>500</v>
      </c>
      <c r="D15" s="5" t="s">
        <v>14</v>
      </c>
      <c r="E15" s="24" t="s">
        <v>71</v>
      </c>
    </row>
    <row r="16" spans="1:5" ht="75" x14ac:dyDescent="0.2">
      <c r="A16" s="16">
        <v>1742</v>
      </c>
      <c r="B16" s="9">
        <v>1400</v>
      </c>
      <c r="C16" s="12">
        <v>700</v>
      </c>
      <c r="D16" s="5" t="s">
        <v>14</v>
      </c>
      <c r="E16" s="17" t="s">
        <v>58</v>
      </c>
    </row>
    <row r="17" spans="1:5" ht="60" x14ac:dyDescent="0.2">
      <c r="A17" s="16">
        <v>1743</v>
      </c>
      <c r="B17" s="12">
        <v>700</v>
      </c>
      <c r="C17" s="12">
        <v>350</v>
      </c>
      <c r="D17" s="5" t="s">
        <v>14</v>
      </c>
      <c r="E17" s="25" t="s">
        <v>72</v>
      </c>
    </row>
    <row r="18" spans="1:5" ht="90" x14ac:dyDescent="0.2">
      <c r="A18" s="16">
        <v>1744</v>
      </c>
      <c r="B18" s="9">
        <v>1400</v>
      </c>
      <c r="C18" s="12">
        <v>700</v>
      </c>
      <c r="D18" s="5" t="s">
        <v>14</v>
      </c>
      <c r="E18" s="24" t="s">
        <v>73</v>
      </c>
    </row>
    <row r="19" spans="1:5" ht="60" x14ac:dyDescent="0.2">
      <c r="A19" s="23">
        <v>1810</v>
      </c>
      <c r="B19" s="12">
        <v>700</v>
      </c>
      <c r="C19" s="12">
        <v>350</v>
      </c>
      <c r="D19" s="5" t="s">
        <v>14</v>
      </c>
      <c r="E19" s="24" t="s">
        <v>74</v>
      </c>
    </row>
    <row r="20" spans="1:5" ht="75" x14ac:dyDescent="0.2">
      <c r="A20" s="16">
        <v>1834</v>
      </c>
      <c r="B20" s="12">
        <v>700</v>
      </c>
      <c r="C20" s="12">
        <v>350</v>
      </c>
      <c r="D20" s="5" t="s">
        <v>14</v>
      </c>
      <c r="E20" s="17" t="s">
        <v>75</v>
      </c>
    </row>
    <row r="21" spans="1:5" ht="75" x14ac:dyDescent="0.2">
      <c r="A21" s="23">
        <v>1835</v>
      </c>
      <c r="B21" s="12">
        <v>700</v>
      </c>
      <c r="C21" s="12">
        <v>350</v>
      </c>
      <c r="D21" s="5" t="s">
        <v>14</v>
      </c>
      <c r="E21" s="17" t="s">
        <v>76</v>
      </c>
    </row>
    <row r="22" spans="1:5" ht="75" x14ac:dyDescent="0.2">
      <c r="A22" s="23">
        <v>1836</v>
      </c>
      <c r="B22" s="12">
        <v>700</v>
      </c>
      <c r="C22" s="12">
        <v>350</v>
      </c>
      <c r="D22" s="5" t="s">
        <v>14</v>
      </c>
      <c r="E22" s="17" t="s">
        <v>77</v>
      </c>
    </row>
    <row r="23" spans="1:5" ht="45" x14ac:dyDescent="0.2">
      <c r="A23" s="23">
        <v>1838</v>
      </c>
      <c r="B23" s="12">
        <v>700</v>
      </c>
      <c r="C23" s="12">
        <v>350</v>
      </c>
      <c r="D23" s="5" t="s">
        <v>14</v>
      </c>
      <c r="E23" s="24" t="s">
        <v>78</v>
      </c>
    </row>
  </sheetData>
  <sheetProtection password="C5C4" sheet="1"/>
  <pageMargins left="0.7" right="0.7" top="0.75" bottom="0.75" header="0.3" footer="0.3"/>
  <pageSetup orientation="landscape" r:id="rId1"/>
  <headerFooter>
    <oddHeader>&amp;CShelby County Board of Education (SCBE)
2016-2017 SY (1st Quarter August - October 2016) Produce - Fresh Fruits &amp; Vegetables Bid 
 FFVP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workbookViewId="0">
      <selection activeCell="C10" sqref="C10"/>
    </sheetView>
  </sheetViews>
  <sheetFormatPr defaultRowHeight="12.75" x14ac:dyDescent="0.2"/>
  <cols>
    <col min="1" max="1" width="23.5703125" customWidth="1"/>
    <col min="2" max="2" width="18.85546875" bestFit="1" customWidth="1"/>
    <col min="3" max="3" width="32.28515625" customWidth="1"/>
    <col min="4" max="4" width="27.140625" bestFit="1" customWidth="1"/>
    <col min="5" max="5" width="13" customWidth="1"/>
  </cols>
  <sheetData>
    <row r="1" spans="1:5" ht="21" x14ac:dyDescent="0.2">
      <c r="A1" s="30" t="s">
        <v>79</v>
      </c>
      <c r="B1" s="30" t="s">
        <v>80</v>
      </c>
      <c r="C1" s="30" t="s">
        <v>81</v>
      </c>
      <c r="D1" s="30" t="s">
        <v>82</v>
      </c>
      <c r="E1" s="31"/>
    </row>
    <row r="2" spans="1:5" x14ac:dyDescent="0.2">
      <c r="A2" s="133" t="s">
        <v>83</v>
      </c>
      <c r="B2" s="32" t="s">
        <v>84</v>
      </c>
      <c r="C2" s="33" t="s">
        <v>85</v>
      </c>
      <c r="D2" s="133" t="s">
        <v>86</v>
      </c>
      <c r="E2" s="133"/>
    </row>
    <row r="3" spans="1:5" x14ac:dyDescent="0.2">
      <c r="A3" s="134"/>
      <c r="B3" s="32" t="s">
        <v>87</v>
      </c>
      <c r="C3" s="33" t="s">
        <v>88</v>
      </c>
      <c r="D3" s="134"/>
      <c r="E3" s="134"/>
    </row>
    <row r="4" spans="1:5" x14ac:dyDescent="0.2">
      <c r="A4" s="32" t="s">
        <v>89</v>
      </c>
      <c r="B4" s="32" t="s">
        <v>90</v>
      </c>
      <c r="C4" s="33" t="s">
        <v>91</v>
      </c>
      <c r="D4" s="32" t="s">
        <v>92</v>
      </c>
      <c r="E4" s="32" t="s">
        <v>93</v>
      </c>
    </row>
    <row r="5" spans="1:5" x14ac:dyDescent="0.2">
      <c r="A5" s="32"/>
      <c r="B5" s="32"/>
      <c r="C5" s="33"/>
      <c r="D5" s="32"/>
      <c r="E5" s="32"/>
    </row>
    <row r="6" spans="1:5" x14ac:dyDescent="0.2">
      <c r="A6" s="32"/>
      <c r="B6" s="32"/>
      <c r="C6" s="32"/>
      <c r="D6" s="32"/>
      <c r="E6" s="32"/>
    </row>
  </sheetData>
  <mergeCells count="3">
    <mergeCell ref="A2:A3"/>
    <mergeCell ref="D2:D3"/>
    <mergeCell ref="E2:E3"/>
  </mergeCells>
  <hyperlinks>
    <hyperlink ref="C2" r:id="rId1" xr:uid="{00000000-0004-0000-0300-000000000000}"/>
    <hyperlink ref="C3" r:id="rId2" xr:uid="{00000000-0004-0000-0300-000001000000}"/>
    <hyperlink ref="C4" r:id="rId3" xr:uid="{00000000-0004-0000-03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B48806EDDA564A8D935C7ACAC0F3EA" ma:contentTypeVersion="0" ma:contentTypeDescription="Create a new document." ma:contentTypeScope="" ma:versionID="3551ab2c048013a32ae4d22e2d7fc23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764bea3eb9b1a5be8fd57fac5fb459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CA3FFE-0174-488F-86B8-DF4D7C9BFB1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8A44467-5D78-4E13-B074-6A7B449A2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983E10B-B439-489D-8031-4F32B05AEC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Summer Feedinng </vt:lpstr>
      <vt:lpstr> Prod. Aug-Oct 16 Weekly-DIRECT</vt:lpstr>
      <vt:lpstr>Prod. Aug-Oct 16 Weekly-FFVP</vt:lpstr>
      <vt:lpstr>Vendor Contact Info</vt:lpstr>
      <vt:lpstr>' Prod. Aug-Oct 16 Weekly-DIRECT'!Print_Area</vt:lpstr>
      <vt:lpstr>'Prod. Aug-Oct 16 Weekly-FFVP'!Print_Area</vt:lpstr>
      <vt:lpstr>'Summer Feedinng '!Print_Area</vt:lpstr>
      <vt:lpstr>'Summer Feedinng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LAJUANNA M JONESSULTON</dc:creator>
  <cp:keywords/>
  <dc:description/>
  <cp:lastModifiedBy>MATTHEW E SAUNDERS</cp:lastModifiedBy>
  <cp:revision/>
  <cp:lastPrinted>2025-01-08T16:45:10Z</cp:lastPrinted>
  <dcterms:created xsi:type="dcterms:W3CDTF">2013-10-01T16:57:24Z</dcterms:created>
  <dcterms:modified xsi:type="dcterms:W3CDTF">2025-03-24T21:04:34Z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0x0101001AB48806EDDA564A8D935C7ACAC0F3EA</vt:lpwstr>
  </property>
  <property fmtid="{D5CDD505-2E9C-101B-9397-08002B2CF9AE}" pid="3" name="MediaServiceImageTags">
    <vt:lpwstr/>
  </property>
</Properties>
</file>