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d Library\2026 Bids\04- April\IFB 04272026DEM 1st Semester Produce 2026-2027 SY\Bid Language\"/>
    </mc:Choice>
  </mc:AlternateContent>
  <xr:revisionPtr revIDLastSave="0" documentId="8_{7FE964E3-58FB-40AD-805F-D09491F64503}" xr6:coauthVersionLast="47" xr6:coauthVersionMax="47" xr10:uidLastSave="{00000000-0000-0000-0000-000000000000}"/>
  <bookViews>
    <workbookView xWindow="-28920" yWindow="-1125" windowWidth="29040" windowHeight="15720" xr2:uid="{00000000-000D-0000-FFFF-FFFF00000000}"/>
  </bookViews>
  <sheets>
    <sheet name="1st Semester Produce 26-27" sheetId="1" r:id="rId1"/>
    <sheet name=" Prod. Aug-Oct 16 Weekly-DIRECT" sheetId="3" state="hidden" r:id="rId2"/>
    <sheet name="Prod. Aug-Oct 16 Weekly-FFVP" sheetId="4" state="hidden" r:id="rId3"/>
    <sheet name="Vendor Contact Info" sheetId="5" state="hidden" r:id="rId4"/>
  </sheets>
  <definedNames>
    <definedName name="_xlnm.Print_Area" localSheetId="1">' Prod. Aug-Oct 16 Weekly-DIRECT'!$B$3:$F$34</definedName>
    <definedName name="_xlnm.Print_Area" localSheetId="0">'1st Semester Produce 26-27'!$A$1:$Q$71</definedName>
    <definedName name="_xlnm.Print_Area" localSheetId="2">'Prod. Aug-Oct 16 Weekly-FFVP'!$A$2:$E$23</definedName>
    <definedName name="_xlnm.Print_Titles" localSheetId="0">'1st Semester Produce 26-27'!$1:$1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2" i="1" l="1"/>
  <c r="N64" i="1"/>
  <c r="N4" i="1"/>
  <c r="O4" i="1"/>
  <c r="N5" i="1"/>
  <c r="O5" i="1"/>
  <c r="P5" i="1" s="1"/>
  <c r="O64" i="1"/>
  <c r="O66" i="1"/>
  <c r="N66" i="1"/>
  <c r="O65" i="1"/>
  <c r="N65" i="1"/>
  <c r="O45" i="1"/>
  <c r="N4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P64" i="1" l="1"/>
  <c r="P4" i="1"/>
  <c r="P66" i="1"/>
  <c r="P65" i="1"/>
  <c r="P45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4" i="1"/>
  <c r="P43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O3" i="1"/>
  <c r="N3" i="1" l="1"/>
  <c r="P3" i="1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</calcChain>
</file>

<file path=xl/sharedStrings.xml><?xml version="1.0" encoding="utf-8"?>
<sst xmlns="http://schemas.openxmlformats.org/spreadsheetml/2006/main" count="291" uniqueCount="170">
  <si>
    <t>Stock Number</t>
  </si>
  <si>
    <t xml:space="preserve"> 20 Week Quantity </t>
  </si>
  <si>
    <t>Unit of Measurement</t>
  </si>
  <si>
    <t>Vendor</t>
  </si>
  <si>
    <t>Terms</t>
  </si>
  <si>
    <t>Brand</t>
  </si>
  <si>
    <t>Product Code</t>
  </si>
  <si>
    <t>Pack Size</t>
  </si>
  <si>
    <t>Cost per Serving</t>
  </si>
  <si>
    <t>Cost per Unit/Case</t>
  </si>
  <si>
    <t>Percent Eligible for Local Produce Items within a 260 Miles Radius from Memphis</t>
  </si>
  <si>
    <t xml:space="preserve">Quantity of  Produce Items Grown within 260 Miles from Memphis </t>
  </si>
  <si>
    <t>Discount 5%</t>
  </si>
  <si>
    <t>Extended Cost</t>
  </si>
  <si>
    <t>Preference Weighted Bid Amount Total</t>
  </si>
  <si>
    <t>Case</t>
  </si>
  <si>
    <r>
      <rPr>
        <b/>
        <sz val="12"/>
        <color indexed="8"/>
        <rFont val="Calibri"/>
        <family val="2"/>
      </rPr>
      <t>APPLES, GRANNY SMITH</t>
    </r>
    <r>
      <rPr>
        <sz val="12"/>
        <color indexed="8"/>
        <rFont val="Calibri"/>
        <family val="2"/>
      </rPr>
      <t xml:space="preserve"> - SMOOTH, FIRM, FRESH SKIN. WELL COLORED, NO DISCOLORATION OR BRUISES. APPROXIMATELY PACKED 125 - 138 COUNT.</t>
    </r>
  </si>
  <si>
    <r>
      <rPr>
        <b/>
        <sz val="12"/>
        <color indexed="8"/>
        <rFont val="Calibri"/>
        <family val="2"/>
      </rPr>
      <t xml:space="preserve">BANANAS - </t>
    </r>
    <r>
      <rPr>
        <sz val="12"/>
        <color indexed="8"/>
        <rFont val="Calibri"/>
        <family val="2"/>
      </rPr>
      <t>BRIGHT YELLOW COLOR, FIRM AND NO BRUISES. COLOR RANGE 3 - 4 IN RIPENESS, FREE FROM DECAY. PACKED CLUSTER PACK, 125 - 130 COUNT.</t>
    </r>
  </si>
  <si>
    <r>
      <rPr>
        <b/>
        <sz val="12"/>
        <color rgb="FF000000"/>
        <rFont val="Calibri"/>
        <family val="2"/>
      </rPr>
      <t xml:space="preserve">MIXED FRUIT, FRESH - </t>
    </r>
    <r>
      <rPr>
        <sz val="12"/>
        <color rgb="FF000000"/>
        <rFont val="Calibri"/>
        <family val="2"/>
      </rPr>
      <t>FRESH CUT FRUIT TO CONTAIN 4 FRUITS: GRAPES, CANTALOUPE, PINEAPPLE, AND HONEYDEW MELON.  TO BE PACKED IN A 10 lb. CASE, (2 - 5 LBS.  TRAYS)  IF PACKED DIFFERENTLY, PLEASE INDICATE.</t>
    </r>
  </si>
  <si>
    <r>
      <rPr>
        <b/>
        <sz val="12"/>
        <color rgb="FF000000"/>
        <rFont val="Calibri"/>
      </rPr>
      <t xml:space="preserve">GRAPES, FRESH RED, PREPACKAGED - </t>
    </r>
    <r>
      <rPr>
        <sz val="12"/>
        <color rgb="FF000000"/>
        <rFont val="Calibri"/>
      </rPr>
      <t>FRESH SEEDLESS RED BUNCHED GRAPES. WASHED AND READY TO EAT. FRESH OFF STEM. PACKAGED - 100 - 1/2 CUP FRUIT SERVING FOR THE CHILD NUTRITION PROGRAM. IF PACKED DIFFERENTLY, PLEASE INDICATE.</t>
    </r>
  </si>
  <si>
    <t>Bag</t>
  </si>
  <si>
    <r>
      <rPr>
        <b/>
        <sz val="12"/>
        <color indexed="8"/>
        <rFont val="Calibri"/>
        <family val="2"/>
      </rPr>
      <t xml:space="preserve">LEMONS - </t>
    </r>
    <r>
      <rPr>
        <sz val="12"/>
        <color indexed="8"/>
        <rFont val="Calibri"/>
        <family val="2"/>
      </rPr>
      <t>FRESH, BRIGHT YELLOW, WELL TEXTURED SKIN, NO DISOCOLORATION OR BROKEN SKIN. APPROXIMATE PACK IS ONE 3 - 5 LB BAG OR 1 DOZEN.  IF DIFFERENT PLEASE INDICATE PACK.</t>
    </r>
  </si>
  <si>
    <r>
      <rPr>
        <b/>
        <sz val="12"/>
        <color indexed="8"/>
        <rFont val="Calibri"/>
        <family val="2"/>
      </rPr>
      <t xml:space="preserve">ORANGES - </t>
    </r>
    <r>
      <rPr>
        <sz val="12"/>
        <color indexed="8"/>
        <rFont val="Calibri"/>
        <family val="2"/>
      </rPr>
      <t>FIRM, NO DECAY, WELL FORMED WITH GOOD COLOR. PACKED 138 - 125 COUNT.</t>
    </r>
  </si>
  <si>
    <r>
      <t xml:space="preserve">PEACHES.  </t>
    </r>
    <r>
      <rPr>
        <sz val="12"/>
        <color indexed="8"/>
        <rFont val="Calibri"/>
        <family val="2"/>
      </rPr>
      <t xml:space="preserve">NICE FIRM FRESH CREAMY, OR YELLOWISH COLOR.  NO BRUISED OR SOFT SKIN.  APPROXIMATELY 96 COUNT CASE.  </t>
    </r>
  </si>
  <si>
    <r>
      <rPr>
        <b/>
        <sz val="12"/>
        <color indexed="8"/>
        <rFont val="Calibri"/>
        <family val="2"/>
      </rPr>
      <t xml:space="preserve">PEARS, GREEN OR RED COLOR - </t>
    </r>
    <r>
      <rPr>
        <sz val="12"/>
        <color indexed="8"/>
        <rFont val="Calibri"/>
        <family val="2"/>
      </rPr>
      <t>PREFFERABLE BOSC OR BARTLETT, FRESH, FIRM SKIN. PACKED 135 COUNT CASE.</t>
    </r>
  </si>
  <si>
    <r>
      <t xml:space="preserve">PLUMS - </t>
    </r>
    <r>
      <rPr>
        <sz val="12"/>
        <color indexed="8"/>
        <rFont val="Calibri"/>
        <family val="2"/>
      </rPr>
      <t>RED, BLACK, PURPLE FRESH-LOOKING COLOR. PLUMP, NO BRUISING, WELL-ROUNDED, NO BRUISES. APPROX. 2" IN DIAMETER. INDICATE PACK SIZE.</t>
    </r>
  </si>
  <si>
    <t>Each</t>
  </si>
  <si>
    <r>
      <t xml:space="preserve">NECTARINES - </t>
    </r>
    <r>
      <rPr>
        <sz val="12"/>
        <color indexed="8"/>
        <rFont val="Calibri"/>
        <family val="2"/>
      </rPr>
      <t>NICE FIRM, FRESH CREAMY OR YELLOWISH COLOR. NO BRUISED OR SOFT SKIN.  APPROXIMATELY 96 COUNT CASE</t>
    </r>
    <r>
      <rPr>
        <b/>
        <sz val="12"/>
        <color indexed="8"/>
        <rFont val="Calibri"/>
        <family val="2"/>
      </rPr>
      <t>.</t>
    </r>
  </si>
  <si>
    <r>
      <t>APPLES, SNAP DRAGON SLICES</t>
    </r>
    <r>
      <rPr>
        <sz val="12"/>
        <color rgb="FF000000"/>
        <rFont val="Calibri"/>
        <family val="2"/>
      </rPr>
      <t>- 2 OZ / 80 CT -  FRESHLY PREPACKAGED.  MUST BE PREWASHED AND FREE OF BLEMISHES.   BRIGHT IN COLOR/S.  IF PACKED DIFFERENTLY PLEASE SPECIFY.</t>
    </r>
  </si>
  <si>
    <r>
      <rPr>
        <b/>
        <sz val="12"/>
        <color indexed="8"/>
        <rFont val="Calibri"/>
        <family val="2"/>
      </rPr>
      <t xml:space="preserve">BROCCOLI, FLORETTES - </t>
    </r>
    <r>
      <rPr>
        <sz val="12"/>
        <color indexed="8"/>
        <rFont val="Calibri"/>
        <family val="2"/>
      </rPr>
      <t>NO PRESERVATIVES, FIRM, COMPACT CLUSTER, DARK GREEN IN COLOR, PACKED IN POLYBAGS  3 POUNDS- SEALED TO PREVENT DISCOLORATION</t>
    </r>
  </si>
  <si>
    <r>
      <rPr>
        <b/>
        <sz val="12"/>
        <color rgb="FF000000"/>
        <rFont val="Calibri"/>
        <family val="2"/>
      </rPr>
      <t xml:space="preserve">CABBAGE, GREEN </t>
    </r>
    <r>
      <rPr>
        <sz val="12"/>
        <color rgb="FF000000"/>
        <rFont val="Calibri"/>
        <family val="2"/>
      </rPr>
      <t>-FRESH, LARGE CHOPPED OR LARGE SHREDS. GOOD GREEN COLOR WITH SMOOTH LEAVES. NO BLEMISHES, BROWNING OR WILTING, PACKED IN 5 LB BAGS. LOCAL PREFERRED.</t>
    </r>
  </si>
  <si>
    <r>
      <rPr>
        <b/>
        <sz val="12"/>
        <color rgb="FF000000"/>
        <rFont val="Calibri"/>
      </rPr>
      <t>VEG CARROT SNACK</t>
    </r>
    <r>
      <rPr>
        <sz val="12"/>
        <color rgb="FF000000"/>
        <rFont val="Calibri"/>
      </rPr>
      <t xml:space="preserve"> -  BABY WHOLE, FIRM, CRISP.  FRESH, BRIGHT ORANGE COLOR. FREE FROM DECACY, NO PRESERVATIVES. PACKED 100 PKG. TO MEET 1/2 CUP VEGETABLE SERVING FOR THE CHILD NUTRITION PROGRAM. PLEASE INDICATE PACK SIZE IF DIFFERENT.</t>
    </r>
  </si>
  <si>
    <r>
      <t xml:space="preserve">CARROTS, STICKS - </t>
    </r>
    <r>
      <rPr>
        <sz val="12"/>
        <color indexed="8"/>
        <rFont val="Calibri"/>
        <family val="2"/>
      </rPr>
      <t>CUT NOT LESS THAN 4 INCHES BY 3/8 INCH STICK FROM FIRM, CRISP. FRESH, BRIGHT ORANGE COLOR. FREE FROM DECACY, NO PRESERVATIVES. PACKED 5 POUND BAGS.</t>
    </r>
  </si>
  <si>
    <r>
      <rPr>
        <b/>
        <sz val="12"/>
        <color indexed="8"/>
        <rFont val="Calibri"/>
        <family val="2"/>
      </rPr>
      <t>CELERY STICKS -</t>
    </r>
    <r>
      <rPr>
        <sz val="12"/>
        <color indexed="8"/>
        <rFont val="Calibri"/>
        <family val="2"/>
      </rPr>
      <t xml:space="preserve"> CUT FROM FRESH, CRISP PRODUCT, WITH STALKS LIGHT TO MEDIUM GREEN COLOR. NO WILTING OR DISCOLORATION. PACKED 5 LB BAG.</t>
    </r>
  </si>
  <si>
    <r>
      <t xml:space="preserve">BROCCOLI &amp; CARROT COINS - </t>
    </r>
    <r>
      <rPr>
        <sz val="12"/>
        <color rgb="FF000000"/>
        <rFont val="Calibri"/>
        <family val="2"/>
      </rPr>
      <t>CRISP, FIRM, FRESH, BROCCOLI FLORETTES AND BRIGHT ORANGE CARROT COINS. NO EVIDENCE OF DECAY. PACKED TO MEET 1/2 CUP VEGETABLE SERVING FOR THE CHILD NUTRITION PROGRAM.PACKED  APPROXIMATELY 80 COUNT CASE.</t>
    </r>
  </si>
  <si>
    <r>
      <rPr>
        <b/>
        <sz val="12"/>
        <color indexed="8"/>
        <rFont val="Calibri"/>
        <family val="2"/>
      </rPr>
      <t xml:space="preserve">LETTUCE, SHREDDED  ICEBERG - </t>
    </r>
    <r>
      <rPr>
        <sz val="12"/>
        <color indexed="8"/>
        <rFont val="Calibri"/>
        <family val="2"/>
      </rPr>
      <t>FRESH, NO DISCOLORATION, NO BROWNING OR DECAY. PACKED 5 LB BAG.</t>
    </r>
  </si>
  <si>
    <r>
      <rPr>
        <b/>
        <sz val="12"/>
        <color indexed="8"/>
        <rFont val="Calibri"/>
        <family val="2"/>
      </rPr>
      <t>ONIONS, YELLOW</t>
    </r>
    <r>
      <rPr>
        <sz val="12"/>
        <color indexed="8"/>
        <rFont val="Calibri"/>
        <family val="2"/>
      </rPr>
      <t xml:space="preserve"> -  OVAL SHAPED, HARD, FIRM, DRY, COVERED  WITH PAPERY OUTER SCALES. PACKED 25 LBS.
LOCAL PREFERRED.</t>
    </r>
  </si>
  <si>
    <r>
      <t xml:space="preserve">CELERY AND GRAPE TOMATOES - </t>
    </r>
    <r>
      <rPr>
        <sz val="12"/>
        <color rgb="FF000000"/>
        <rFont val="Calibri"/>
        <family val="2"/>
      </rPr>
      <t xml:space="preserve"> FIRM, FRESH STALKS OF CELERY AND FIRM, BRIGHT RED GRAPE TOMAOTES.  NO BRUISED OR SOFT SKIN ON TOMATOES. CELERY STALKS HAVE NOT BORWNING ON CUT ENDS.  APPROXIMATELY 96-120 COUNT CASE. NO EVIDENCE OF DECAY. MUST MEET 1/2 CUP VEGETABLE SERVING FOR THE CHILD NUTRITION PROGRAM. PACKED  APPROXIMATELY 80 COUNT CASE.</t>
    </r>
  </si>
  <si>
    <r>
      <t>PINEAPPLE AND CANTALOUPE CHUNKS</t>
    </r>
    <r>
      <rPr>
        <sz val="12"/>
        <color rgb="FF000000"/>
        <rFont val="Calibri"/>
        <family val="2"/>
      </rPr>
      <t xml:space="preserve"> - FRESH MELON AND PINEAPPLE CHUNKS. SHOULD BE BRIGHT IN COLOR. FIRM NOT MUSHY. NO EVIDENCE OF DECAY OR BROWNING. MUST MEET 1/2 CUP FRUIT SERVING FOR THE CHILD NUTRITION PROGRAM.  PACKED APPROXIMATELY 80  SERVINGS PER CASE.</t>
    </r>
  </si>
  <si>
    <r>
      <rPr>
        <b/>
        <sz val="12"/>
        <color indexed="8"/>
        <rFont val="Calibri"/>
        <family val="2"/>
      </rPr>
      <t xml:space="preserve">PEPPERS DARK GREEN IN COLOR - </t>
    </r>
    <r>
      <rPr>
        <sz val="12"/>
        <color indexed="8"/>
        <rFont val="Calibri"/>
        <family val="2"/>
      </rPr>
      <t>GLOSSY, NOT WILTED LIGHTWEIGHT FLIMSY OUTER SIDES, NO CUTS OR DECAY. PACKED 5 POUNDS.</t>
    </r>
  </si>
  <si>
    <r>
      <rPr>
        <b/>
        <sz val="12"/>
        <color indexed="8"/>
        <rFont val="Calibri"/>
        <family val="2"/>
      </rPr>
      <t xml:space="preserve">PEPPERS, RED IN COLOR - </t>
    </r>
    <r>
      <rPr>
        <sz val="12"/>
        <color indexed="8"/>
        <rFont val="Calibri"/>
        <family val="2"/>
      </rPr>
      <t>GLOSSY, NOT WILTED LIGHTWEIGHT FLIMSY OUTER SIDES, NO CUTS OR DECAY. PACKED 5 POUNDS.</t>
    </r>
  </si>
  <si>
    <r>
      <t xml:space="preserve">POTATOES BAKING - </t>
    </r>
    <r>
      <rPr>
        <sz val="12"/>
        <color rgb="FF000000"/>
        <rFont val="Calibri"/>
        <family val="2"/>
      </rPr>
      <t>FRESH. PACKED 100 COUNT.  FREE FROM LARGE AMOUNTS OF DIRT.  NO EYES PRESENT OR SHRIVELED OR SOFT POTATOES IN THE PACK.</t>
    </r>
  </si>
  <si>
    <r>
      <rPr>
        <b/>
        <sz val="12"/>
        <color rgb="FF000000"/>
        <rFont val="Calibri"/>
        <family val="2"/>
      </rPr>
      <t>RED RASPBERRIES</t>
    </r>
    <r>
      <rPr>
        <sz val="12"/>
        <color rgb="FF000000"/>
        <rFont val="Calibri"/>
        <family val="2"/>
      </rPr>
      <t xml:space="preserve"> - TO BE RIPE AND BRIGHT RED TO REDDISH PURPLE IN COLOR. TO BE FREE FROM DECAY AND BLEMISHES. PACKED IN 12 -  1/2 PINT CONTAINERS. PLEASE SPECIFY IF PACK IS DIFFERENT.</t>
    </r>
  </si>
  <si>
    <r>
      <rPr>
        <b/>
        <sz val="12"/>
        <color rgb="FF000000"/>
        <rFont val="Calibri"/>
        <family val="2"/>
      </rPr>
      <t>PICO DE GALLO, FRESH BLEND</t>
    </r>
    <r>
      <rPr>
        <sz val="12"/>
        <color rgb="FF000000"/>
        <rFont val="Calibri"/>
        <family val="2"/>
      </rPr>
      <t xml:space="preserve"> - FRESH VEGETABLE BLEND CONTAINING TOMATOES, ONIONS, JALAPENO PEPPERS, CILANTRO, AND SPICES. PACKED 2-2.5 lb. RESEALABLE CONTAINERS. IF PACKED DIFFERENTLY, PLEASE INDICATE.</t>
    </r>
  </si>
  <si>
    <r>
      <t xml:space="preserve">COLESLAW, MIX - </t>
    </r>
    <r>
      <rPr>
        <sz val="12"/>
        <color rgb="FF000000"/>
        <rFont val="Calibri"/>
        <family val="2"/>
      </rPr>
      <t>FRESH SHREDDED CABBAGE WITH CARROT SHREDS. BAGGED IN A 3 LB. POLY VACUUM SEALED BAG.</t>
    </r>
  </si>
  <si>
    <r>
      <t xml:space="preserve">SPINACH, FRESH, </t>
    </r>
    <r>
      <rPr>
        <sz val="12"/>
        <color indexed="8"/>
        <rFont val="Calibri"/>
        <family val="2"/>
      </rPr>
      <t>BAGGED, TRIPLE WASHED. 3 LB BAGS. DARK GREEN COLOR. NO STEMS. FREE FROM BROWN SPOTS AND WILT.</t>
    </r>
  </si>
  <si>
    <r>
      <t xml:space="preserve">SPRING MIX - </t>
    </r>
    <r>
      <rPr>
        <sz val="12"/>
        <color indexed="8"/>
        <rFont val="Calibri"/>
        <family val="2"/>
      </rPr>
      <t>3 LB BAGS. MIXED GREENS, TRIPLE WASHED AND UNIFORMLY CUT. PACKED 4/3 LB CASE.</t>
    </r>
  </si>
  <si>
    <r>
      <rPr>
        <b/>
        <sz val="12"/>
        <color indexed="8"/>
        <rFont val="Calibri"/>
        <family val="2"/>
      </rPr>
      <t>TOMATOES</t>
    </r>
    <r>
      <rPr>
        <sz val="12"/>
        <color indexed="8"/>
        <rFont val="Calibri"/>
        <family val="2"/>
      </rPr>
      <t xml:space="preserve"> -  LARGE SIZE, OVAL SHAPED WITH FIRM SHINY RED SKIN. NOT TOO RIPE, NO BLEMISHES OR LEAKES. STAGE 6 RED RIPENING. PACKED 5 POUNDS/CASE.  LOCAL PREFERRED.</t>
    </r>
  </si>
  <si>
    <r>
      <rPr>
        <b/>
        <sz val="12"/>
        <color indexed="8"/>
        <rFont val="Calibri"/>
        <family val="2"/>
      </rPr>
      <t>GRAPE/CHERRY TOMATOES</t>
    </r>
    <r>
      <rPr>
        <sz val="12"/>
        <color indexed="8"/>
        <rFont val="Calibri"/>
        <family val="2"/>
      </rPr>
      <t xml:space="preserve"> - SMALL MEDIUM SIZE, ROUND SHAPED WITH FIRM SHINY RED SKIN. NOT TOO RIPE, NO BLEMISHES OR LEAKES. STAGE 6 RED RIPENING. PACKED 12 PINTS/CASE</t>
    </r>
  </si>
  <si>
    <r>
      <rPr>
        <b/>
        <sz val="12"/>
        <color rgb="FF000000"/>
        <rFont val="Calibri"/>
        <family val="2"/>
      </rPr>
      <t xml:space="preserve">VEGETABLE SEASONING BLEND - </t>
    </r>
    <r>
      <rPr>
        <sz val="12"/>
        <color rgb="FF000000"/>
        <rFont val="Calibri"/>
        <family val="2"/>
      </rPr>
      <t xml:space="preserve">FRESH VEGETABLE SEASONING BLEND TO CONTAIN YELLOW AND WHITE ONION, GREEN BELL PEPPERS AND CELERY CHOPPED IN 1/4" PIECES. PACKED IN A TRAY TO CONTAIN 2 - 3 LBS. PER TRAY.  IF PACKED DIFFERENTLY, PLEASE INDICATE PACK SIZE. </t>
    </r>
  </si>
  <si>
    <r>
      <rPr>
        <b/>
        <sz val="12"/>
        <color rgb="FF000000"/>
        <rFont val="Calibri"/>
        <family val="2"/>
      </rPr>
      <t xml:space="preserve">STRAWBERRIES - </t>
    </r>
    <r>
      <rPr>
        <sz val="12"/>
        <color rgb="FF000000"/>
        <rFont val="Calibri"/>
        <family val="2"/>
      </rPr>
      <t>FRESH, PLUMP, RIPE STRAWBERRIES.  FREE FROM SPOTS AND BLEMISHES.  DEEP RED COLOR WITH BRIGHT GREEN STEMS. PACKED IN 8/1 LB. CONTAINERS PER CASE.  IF PACKED DIFFERENTLY, PLEASE INDICATE PACK SIZE.</t>
    </r>
  </si>
  <si>
    <r>
      <rPr>
        <b/>
        <sz val="12"/>
        <color rgb="FF000000"/>
        <rFont val="Calibri"/>
        <family val="2"/>
      </rPr>
      <t>BLUEBERRIES, FRESH</t>
    </r>
    <r>
      <rPr>
        <sz val="12"/>
        <color rgb="FF000000"/>
        <rFont val="Calibri"/>
        <family val="2"/>
      </rPr>
      <t xml:space="preserve"> - PLUMP, RIPE AND DARK BLUE TO PURPLE IN COLOR. TO BE FREE FROM DECAY AND BLEMISHES. PACKED IN 12 -  1 PINT CONTAINERS. PLEASE SPECIFY IF PACK IS DIFFERENT.</t>
    </r>
  </si>
  <si>
    <r>
      <t xml:space="preserve">SALAD MIX BLEND – </t>
    </r>
    <r>
      <rPr>
        <sz val="12"/>
        <color indexed="8"/>
        <rFont val="Calibri"/>
        <family val="2"/>
      </rPr>
      <t xml:space="preserve">5# BAGS, PACKED VACCUM SEALED. MIX TO CONSIST OF </t>
    </r>
    <r>
      <rPr>
        <b/>
        <sz val="12"/>
        <color indexed="8"/>
        <rFont val="Calibri"/>
        <family val="2"/>
      </rPr>
      <t xml:space="preserve">A MINIMUM OF 60% GREEN ROMAINE LETTUCE, </t>
    </r>
    <r>
      <rPr>
        <sz val="12"/>
        <color indexed="8"/>
        <rFont val="Calibri"/>
        <family val="2"/>
      </rPr>
      <t>WITH THE REMAINING 40% TO CONSIST OF A MIXTURE OF PRODUCTS LIKE: RADICCHIO, GREEN LEAF LETTUCE, ICEBURG LETTUCE, ARUGULA, ETC. NO SIGNS OF WILT, DISCOLORATION OR BROWN SPOTS, OR DECAY WILL BE ACCEPTABLE.</t>
    </r>
  </si>
  <si>
    <r>
      <rPr>
        <b/>
        <sz val="12"/>
        <color indexed="8"/>
        <rFont val="Calibri"/>
        <family val="2"/>
      </rPr>
      <t xml:space="preserve">POTATOES, SWEET, FRESH - </t>
    </r>
    <r>
      <rPr>
        <sz val="12"/>
        <color indexed="8"/>
        <rFont val="Calibri"/>
        <family val="2"/>
      </rPr>
      <t xml:space="preserve"> CLEAN, FIRM, SKIN, NO BRUISING. SIZE TO MEET A 4.5 OZ. SERVING. BRIGHT REDISH/ORANGE COLOR SKIN. PACKED 100 COUNT. LOCAL PREFERRED. </t>
    </r>
  </si>
  <si>
    <r>
      <rPr>
        <b/>
        <sz val="12"/>
        <color indexed="8"/>
        <rFont val="Calibri"/>
        <family val="2"/>
      </rPr>
      <t xml:space="preserve">SHREDDED CARROTS </t>
    </r>
    <r>
      <rPr>
        <sz val="12"/>
        <color indexed="8"/>
        <rFont val="Calibri"/>
        <family val="2"/>
      </rPr>
      <t>-  FROM FRESH VEGETABLE WITH NO DISCOLORATION OR BLEMISHES.  PACKED 3 LB BAG.</t>
    </r>
  </si>
  <si>
    <r>
      <t xml:space="preserve">SUGAR SNAP PEAS, SNACK - </t>
    </r>
    <r>
      <rPr>
        <sz val="12"/>
        <color indexed="8"/>
        <rFont val="Calibri"/>
        <family val="2"/>
      </rPr>
      <t xml:space="preserve">FRESH PREPACKAGED PEAS.  MUST BE PREWASHED, STRINGLESS AND FREE OF BLEMISHES.  BRIGHT GREEN COLOR.  MUST MEET 1/2 CUP EDIBLE PORTION.  APPROXIMATE PACK: 50 SERVINGS PER CASE; IF PACKED DIFFERENTLY, PLEASE INDICATE.  </t>
    </r>
  </si>
  <si>
    <t>1/2 Case</t>
  </si>
  <si>
    <r>
      <t xml:space="preserve">PARSLEY, CURLY, FRESH </t>
    </r>
    <r>
      <rPr>
        <sz val="12"/>
        <color rgb="FF000000"/>
        <rFont val="Calibri"/>
        <family val="2"/>
      </rPr>
      <t>BRIGHT GREEN IN COLOR.  NO BROWNING, DECAY OR DISCOLORATION.  BUNCHES TO BE APPROXIMATELY 2 OZ. IN SIZE.</t>
    </r>
  </si>
  <si>
    <r>
      <rPr>
        <b/>
        <sz val="12"/>
        <color indexed="8"/>
        <rFont val="Calibri"/>
        <family val="2"/>
      </rPr>
      <t>APPLES, GALA</t>
    </r>
    <r>
      <rPr>
        <sz val="12"/>
        <color indexed="8"/>
        <rFont val="Calibri"/>
        <family val="2"/>
      </rPr>
      <t xml:space="preserve"> - SMOOTH, FIRM, FRESH SKIN. WELL COLORED, NO DISCOLORATION OR BRUISES. APPROXIMATELY PACKED 125 - 138 COUNT.</t>
    </r>
  </si>
  <si>
    <r>
      <t>BROCCOLI FLORETTES, SNACK -</t>
    </r>
    <r>
      <rPr>
        <sz val="12"/>
        <color indexed="8"/>
        <rFont val="Calibri"/>
        <family val="2"/>
      </rPr>
      <t xml:space="preserve"> 50-1/2 CUP PKG.  NO PRESERVETIVES, FIRM, DARK GREEN IN COLOR.</t>
    </r>
  </si>
  <si>
    <r>
      <t xml:space="preserve">GRAPE TOMATO SNACK - </t>
    </r>
    <r>
      <rPr>
        <sz val="12"/>
        <color indexed="8"/>
        <rFont val="Calibri"/>
        <family val="2"/>
      </rPr>
      <t>CS (50 - 1/2 CUP PKG) GRAPE AND/OR CHERRY TOMATOES WITH BRIGHT TO DARK RED COLORING WITH NATURAL SHINE, FIRM, SMOOTH SKIN. FREE FROM DECAY AND DISCOLORATION.</t>
    </r>
  </si>
  <si>
    <r>
      <rPr>
        <b/>
        <sz val="12"/>
        <color indexed="8"/>
        <rFont val="Calibri"/>
        <family val="2"/>
        <scheme val="minor"/>
      </rPr>
      <t>ORANGE WEDGES</t>
    </r>
    <r>
      <rPr>
        <sz val="12"/>
        <color indexed="8"/>
        <rFont val="Calibri"/>
        <family val="2"/>
        <scheme val="minor"/>
      </rPr>
      <t xml:space="preserve"> - 1/2 CUP 50 CT - SNACK PACKS, SLICED ORANGE SNACK PACKS, FRESHLY PACKED AND BRIGHT IN COLOR, FRUIT FIRM, NO DISCOLORATION.  FREE FROM DECAY, NO PRESERVATIVES.</t>
    </r>
  </si>
  <si>
    <r>
      <rPr>
        <b/>
        <sz val="12"/>
        <color rgb="FF000000"/>
        <rFont val="Calibri"/>
      </rPr>
      <t xml:space="preserve">PINEAPPLE CHUNKS -  </t>
    </r>
    <r>
      <rPr>
        <sz val="12"/>
        <color rgb="FF000000"/>
        <rFont val="Calibri"/>
      </rPr>
      <t>SNACK PACKS, CUT IN BITE SIZED CHUNKS, PINEAPPLE SNACK PACKS, FRESHLY PACKED AND BRIGHT IN COLOR, FRUIT FIRM, NO DISCOLORATION.  MUST MEET 1/2 CUP VEGETABLE SERVING FOR THE CHILD NUTRITION PROGRAM. FREE FROM DECAY, NO PRESERVATIVES.</t>
    </r>
  </si>
  <si>
    <r>
      <rPr>
        <b/>
        <sz val="12"/>
        <color indexed="8"/>
        <rFont val="Calibri"/>
        <family val="2"/>
      </rPr>
      <t xml:space="preserve">LIMES - </t>
    </r>
    <r>
      <rPr>
        <sz val="12"/>
        <color indexed="8"/>
        <rFont val="Calibri"/>
        <family val="2"/>
      </rPr>
      <t>FRESH, DEEP GREEN, WELL TEXTURED SKIN, NO DISOCOLORATION OR BROKEN SKIN. APPROXIMATE PACK IS ONE 3 - 5 LB BAG OR 1 DOZEN.  IF DIFFERENT PLEASE INDICATE PACK.</t>
    </r>
  </si>
  <si>
    <r>
      <t xml:space="preserve">HONEY CRISP APPLES - </t>
    </r>
    <r>
      <rPr>
        <sz val="12"/>
        <color rgb="FF000000"/>
        <rFont val="Calibri"/>
        <family val="2"/>
      </rPr>
      <t xml:space="preserve"> FIRM, NO DECAY, WELL FORMED WITH GOOD COLOR. APPROXIMATELY 96-120 COUNT PER CASE</t>
    </r>
  </si>
  <si>
    <r>
      <t xml:space="preserve">CLEMENTINES  - </t>
    </r>
    <r>
      <rPr>
        <sz val="12"/>
        <color rgb="FF000000"/>
        <rFont val="Calibri"/>
        <family val="2"/>
      </rPr>
      <t>WHOLE FRESH CLEMENTINE.  PETITE, BRIGHT, DEEP ORANGE FLESH AND EASY TO PEEL.  FIRM, JUICY.  SWEET AND SEEDLESS.  APPROXIMATE PACK SIZE 15/2 LB</t>
    </r>
  </si>
  <si>
    <r>
      <t xml:space="preserve">GREEN LEAF LETTUCE - </t>
    </r>
    <r>
      <rPr>
        <sz val="12"/>
        <color rgb="FF000000"/>
        <rFont val="Calibri"/>
        <family val="2"/>
      </rPr>
      <t xml:space="preserve">FRESH, FLAT LEAF , DARK GREEN IN COLOR THAT IS TENDER AND CRSIP . NO BLEMISHES OR DARK SPOTS, DIRT OR DECAY. APPROXIMATELY PACKED 2.5 POUND BAGS. </t>
    </r>
  </si>
  <si>
    <r>
      <t>MANGO CHUNK</t>
    </r>
    <r>
      <rPr>
        <sz val="12"/>
        <color rgb="FF000000"/>
        <rFont val="Calibri"/>
        <family val="2"/>
      </rPr>
      <t xml:space="preserve"> - 1/2 CUP 50 CT - SNACK PACKS, CUT IN BITE SIZED CHUNKS, FRESHLY PREPACKAGED.  MUST BE PREWASHED AND FREE OF BLEMISHES.  BRIGHT IN COLOR/S.</t>
    </r>
  </si>
  <si>
    <r>
      <rPr>
        <b/>
        <sz val="12"/>
        <color rgb="FF000000"/>
        <rFont val="Calibri"/>
      </rPr>
      <t>CANTALOUPE CHUNKS -</t>
    </r>
    <r>
      <rPr>
        <sz val="12"/>
        <color rgb="FF000000"/>
        <rFont val="Calibri"/>
      </rPr>
      <t xml:space="preserve"> SNACK PACKS, CUT IN BITE SIZED CHUNKS, CANTALOUPE SNACK PACKS, FRESHLY PACKED AND BRIGHT IN COLOR, FRUIT FIRM, NO DISCOLORATION.  MUST MEET 1/2 CUP VEGETABLE SERVING FOR THE CHILD NUTRITION PROGRAM. FREE FROM DECAY, NO PRESERVATIVES.</t>
    </r>
  </si>
  <si>
    <r>
      <rPr>
        <b/>
        <sz val="12"/>
        <color rgb="FF000000"/>
        <rFont val="Calibri"/>
      </rPr>
      <t>WATERMELON CHUNKS -</t>
    </r>
    <r>
      <rPr>
        <sz val="12"/>
        <color rgb="FF000000"/>
        <rFont val="Calibri"/>
      </rPr>
      <t xml:space="preserve"> SNACK PACKS, CUT IN BITE SIZED CHUNKS, WATERMELON SNACK PACKS, FRESHLY PACKED AND BRIGHT IN COLOR, FRUIT FIRM, NO DISCOLORATION.  MUST MEET 1/2 CUP VEGETABLE SERVING FOR THE CHILD NUTRITION PROGRAM. FREE FROM DECAY, NO PRESERVATIVES.</t>
    </r>
  </si>
  <si>
    <r>
      <rPr>
        <b/>
        <sz val="12"/>
        <color rgb="FF000000"/>
        <rFont val="Calibri"/>
      </rPr>
      <t>HONEYDEW CHUNKS -</t>
    </r>
    <r>
      <rPr>
        <sz val="12"/>
        <color rgb="FF000000"/>
        <rFont val="Calibri"/>
      </rPr>
      <t xml:space="preserve"> SNACK PACKS, CUT IN BITE SIZED CHUNKS, HONEYDEW SNACK PACKS, FRESHLY PACKED AND BRIGHT IN COLOR, FRUIT FIRM, NO DISCOLORATION. MUST MEET 1/2 CUP VEGETABLE SERVING FOR THE CHILD NUTRITION PROGRAM.   FREE FROM DECAY, NO PRESERVATIVES.</t>
    </r>
  </si>
  <si>
    <r>
      <rPr>
        <b/>
        <sz val="12"/>
        <color rgb="FF000000"/>
        <rFont val="Calibri"/>
      </rPr>
      <t>CUCUMBERS</t>
    </r>
    <r>
      <rPr>
        <sz val="12"/>
        <color rgb="FF000000"/>
        <rFont val="Calibri"/>
      </rPr>
      <t>, GOOD GREEN COLOR, WELL SHAPED, FRESH, FIRM SKIN, NOT SPONGY OR YELLOWISH. PACKED 5 POUND BAGS, OR 5 -10 COUNT.  LOCAL PREFERRED.</t>
    </r>
  </si>
  <si>
    <r>
      <t>CILANTRO, FRESH -</t>
    </r>
    <r>
      <rPr>
        <sz val="12"/>
        <rFont val="Calibri"/>
        <family val="2"/>
        <scheme val="minor"/>
      </rPr>
      <t xml:space="preserve"> BRIGHT GREEN IN COLOR. NO BROWNING , DECAY OR DISCOLORATION. BUNCHES TO BE APPROXIMATELY 2 OZ. IN SIZE.</t>
    </r>
  </si>
  <si>
    <r>
      <rPr>
        <b/>
        <sz val="12"/>
        <rFont val="Calibri"/>
        <family val="2"/>
        <scheme val="minor"/>
      </rPr>
      <t xml:space="preserve">BOK CHOY </t>
    </r>
    <r>
      <rPr>
        <sz val="12"/>
        <rFont val="Calibri"/>
        <family val="2"/>
        <scheme val="minor"/>
      </rPr>
      <t xml:space="preserve">- CRISP GREEN STALKS SURROUNDED BY SMOOTH TENDER LEAVES. NO BROWNING, DECAY OR DISCOLORATION. </t>
    </r>
  </si>
  <si>
    <r>
      <rPr>
        <b/>
        <sz val="12"/>
        <color indexed="8"/>
        <rFont val="Calibri"/>
        <family val="2"/>
      </rPr>
      <t>ZUCCHINI, FRESH -</t>
    </r>
    <r>
      <rPr>
        <sz val="12"/>
        <color rgb="FF000000"/>
        <rFont val="Calibri"/>
        <family val="2"/>
      </rPr>
      <t xml:space="preserve"> GOOD DARK GREEN COLOR,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FIRM SKIN, NOT SPONGY. NO BLEMISHES OR DECAY. PACKED 5 POUND BAGS.  LOCAL PREFERRED.</t>
    </r>
  </si>
  <si>
    <r>
      <rPr>
        <b/>
        <sz val="12"/>
        <color rgb="FF000000"/>
        <rFont val="Calibri"/>
        <scheme val="minor"/>
      </rPr>
      <t>MINT, FRESH -</t>
    </r>
    <r>
      <rPr>
        <sz val="12"/>
        <color rgb="FF000000"/>
        <rFont val="Calibri"/>
        <scheme val="minor"/>
      </rPr>
      <t xml:space="preserve"> BRIGHT GREEN IN COLOR. NO BROWNING , DECAY OR DISCOLORATION. BUNCHES TO BE APPROXIMATELY 2 OZ. IN SIZE.</t>
    </r>
  </si>
  <si>
    <r>
      <rPr>
        <b/>
        <sz val="12"/>
        <color rgb="FF000000"/>
        <rFont val="Calibri"/>
        <scheme val="minor"/>
      </rPr>
      <t>BASIL, FRESH -</t>
    </r>
    <r>
      <rPr>
        <sz val="12"/>
        <color rgb="FF000000"/>
        <rFont val="Calibri"/>
        <scheme val="minor"/>
      </rPr>
      <t xml:space="preserve"> BRIGHT GREEN IN COLOR. NO BROWNING , DECAY OR DISCOLORATION. BUNCHES TO BE APPROXIMATELY 2 OZ. IN SIZE.</t>
    </r>
  </si>
  <si>
    <t>12 Week Totals</t>
  </si>
  <si>
    <t xml:space="preserve"> Weekly Quantity </t>
  </si>
  <si>
    <t>Description</t>
  </si>
  <si>
    <r>
      <rPr>
        <b/>
        <sz val="11"/>
        <color indexed="8"/>
        <rFont val="Calibri"/>
        <family val="2"/>
      </rPr>
      <t xml:space="preserve">APPLES GRANNY-SMITH - </t>
    </r>
    <r>
      <rPr>
        <sz val="11"/>
        <color indexed="8"/>
        <rFont val="Calibri"/>
        <family val="2"/>
      </rPr>
      <t>BRIGHT GREEN SKIN COLOR, WELL ROUNDED, NO DISCOLORATION OR BRUISES. PACKED 125-138 COUNT.</t>
    </r>
  </si>
  <si>
    <r>
      <rPr>
        <b/>
        <sz val="11"/>
        <color indexed="8"/>
        <rFont val="Calibri"/>
        <family val="2"/>
      </rPr>
      <t>APPLES, BRIGHT RED SKIN COLOR</t>
    </r>
    <r>
      <rPr>
        <sz val="11"/>
        <color indexed="8"/>
        <rFont val="Calibri"/>
        <family val="2"/>
      </rPr>
      <t xml:space="preserve"> - HEART - SHAPED, NO DISCOLORATION OR BRUISES. APPROXIMATELY PACKED 125 - 138 COUNT.</t>
    </r>
  </si>
  <si>
    <r>
      <rPr>
        <b/>
        <sz val="11"/>
        <color indexed="8"/>
        <rFont val="Calibri"/>
        <family val="2"/>
      </rPr>
      <t xml:space="preserve">BANANAS - </t>
    </r>
    <r>
      <rPr>
        <sz val="11"/>
        <color indexed="8"/>
        <rFont val="Calibri"/>
        <family val="2"/>
      </rPr>
      <t>BRIGHT YELLOW COLOR, FIRM AND NO BRUISES. COLOR RANGE 3 - 4 IN RIPENESS, FREE FROM DECAY. PACKED CLUSTER PACK, 125 - 130 COUNT.</t>
    </r>
  </si>
  <si>
    <r>
      <t>KIWIFRUIT</t>
    </r>
    <r>
      <rPr>
        <sz val="11"/>
        <color indexed="8"/>
        <rFont val="Calibri"/>
        <family val="2"/>
      </rPr>
      <t xml:space="preserve"> -  FIRM, NO DECAY, WELL FORMED WITH GOOD COLOR. APPROXIMATELY 27 COUNT CASE</t>
    </r>
  </si>
  <si>
    <t>Dozen</t>
  </si>
  <si>
    <r>
      <rPr>
        <b/>
        <sz val="11"/>
        <color indexed="8"/>
        <rFont val="Calibri"/>
        <family val="2"/>
      </rPr>
      <t xml:space="preserve">LEMONS - </t>
    </r>
    <r>
      <rPr>
        <sz val="11"/>
        <color indexed="8"/>
        <rFont val="Calibri"/>
        <family val="2"/>
      </rPr>
      <t>FRESH, BRIGHT YELLOW, WELL TEXTURED SKIN, NO DISOCOLORATION OR BROKEN SKIN. APPROXIMATE CASE PACK 165CT.</t>
    </r>
  </si>
  <si>
    <r>
      <rPr>
        <b/>
        <sz val="11"/>
        <color indexed="8"/>
        <rFont val="Calibri"/>
        <family val="2"/>
      </rPr>
      <t xml:space="preserve">ORANGES - </t>
    </r>
    <r>
      <rPr>
        <sz val="11"/>
        <color indexed="8"/>
        <rFont val="Calibri"/>
        <family val="2"/>
      </rPr>
      <t>FIRM, NO DECAY, WELL FORMEDWITH GOOD COLOR. PACKED 138 - 125 COUNT.</t>
    </r>
  </si>
  <si>
    <r>
      <rPr>
        <b/>
        <sz val="11"/>
        <color indexed="8"/>
        <rFont val="Calibri"/>
        <family val="2"/>
      </rPr>
      <t xml:space="preserve">PEARS, GREEN OR RED COLOR - </t>
    </r>
    <r>
      <rPr>
        <sz val="11"/>
        <color indexed="8"/>
        <rFont val="Calibri"/>
        <family val="2"/>
      </rPr>
      <t>PREFFERABLE BOSC OR BARTLETT, FRESH, FIRM SKIN. PACKED 135 COUNT CASE.</t>
    </r>
  </si>
  <si>
    <r>
      <rPr>
        <b/>
        <sz val="11"/>
        <color indexed="8"/>
        <rFont val="Calibri"/>
        <family val="2"/>
      </rPr>
      <t xml:space="preserve">BROCCOLI, FLORETTES - </t>
    </r>
    <r>
      <rPr>
        <sz val="11"/>
        <color indexed="8"/>
        <rFont val="Calibri"/>
        <family val="2"/>
      </rPr>
      <t>NO PRESERVETIVES, FIRM, COMPACT CLUSTER, DARK GREEN IN COLOR, PACKED IN POLYBAGS  3 POUNDS- SEALLED TO PREVENT DISCOLORATION</t>
    </r>
  </si>
  <si>
    <r>
      <t xml:space="preserve">CARROTS, STICKS - </t>
    </r>
    <r>
      <rPr>
        <sz val="11"/>
        <color indexed="8"/>
        <rFont val="Calibri"/>
        <family val="2"/>
      </rPr>
      <t>CUT NOT LESS THAN 4 INCHES BY 3/8 INCH STICK FROM FIRM, CRISP. FRESH, BRIGHT ORANGE COLOR. FREE FROM DECACY, NO PRESERVATIVES. PACKED 5 POUND BAGS.</t>
    </r>
  </si>
  <si>
    <r>
      <rPr>
        <b/>
        <sz val="11"/>
        <color indexed="8"/>
        <rFont val="Calibri"/>
        <family val="2"/>
      </rPr>
      <t>CELERY STICKS -</t>
    </r>
    <r>
      <rPr>
        <sz val="11"/>
        <color indexed="8"/>
        <rFont val="Calibri"/>
        <family val="2"/>
      </rPr>
      <t xml:space="preserve"> CUT FROM FRESH, CRISP PRODUCT, WITH STALKS LIGHT TO MEDIUM GREEN COLOR. NO WILTING OR DISCOLORATION. PACKED 5 LB BAG.</t>
    </r>
  </si>
  <si>
    <t>CONT</t>
  </si>
  <si>
    <r>
      <rPr>
        <b/>
        <sz val="11"/>
        <color indexed="8"/>
        <rFont val="Calibri"/>
        <family val="2"/>
      </rPr>
      <t xml:space="preserve">CUCUMBERS, FRESH, SLICED - </t>
    </r>
    <r>
      <rPr>
        <sz val="11"/>
        <color indexed="8"/>
        <rFont val="Calibri"/>
        <family val="2"/>
      </rPr>
      <t xml:space="preserve">1/8" MAXIMUM SIZE.  TO BE PACKED TO U.S. FANCY GRADE STANDARD:  MEDIUM SIZE, SHINY OR WAXY SURFACE, GREEN IN COLOR.  PACKED WASHED IN A VACUUM SEALED BAG OR 5 LB RESEALABLE IN ORIGINAL CONTAINER.  </t>
    </r>
  </si>
  <si>
    <r>
      <rPr>
        <b/>
        <sz val="11"/>
        <color indexed="8"/>
        <rFont val="Calibri"/>
        <family val="2"/>
      </rPr>
      <t xml:space="preserve">LETTUCE, SHREDDED  ICEBERG - </t>
    </r>
    <r>
      <rPr>
        <sz val="11"/>
        <color indexed="8"/>
        <rFont val="Calibri"/>
        <family val="2"/>
      </rPr>
      <t>FRESH, NO DISCOLORATION, NO BROWNING OR DECAY. PACKED 5 LB Bag</t>
    </r>
  </si>
  <si>
    <r>
      <rPr>
        <b/>
        <sz val="11"/>
        <color indexed="8"/>
        <rFont val="Calibri"/>
        <family val="2"/>
      </rPr>
      <t xml:space="preserve">PEPPERS DARK GREEN IN COLOR - </t>
    </r>
    <r>
      <rPr>
        <sz val="11"/>
        <color indexed="8"/>
        <rFont val="Calibri"/>
        <family val="2"/>
      </rPr>
      <t>GLOSSY, NOT WILTED LIGHTWEIGHT FLIMSY OUTER SIDES, NO CUTS OR DECAY. PACKED 5 POUNDS.</t>
    </r>
  </si>
  <si>
    <r>
      <rPr>
        <b/>
        <sz val="11"/>
        <color indexed="8"/>
        <rFont val="Calibri"/>
        <family val="2"/>
      </rPr>
      <t xml:space="preserve">PEPPERS, RED IN COLOR - </t>
    </r>
    <r>
      <rPr>
        <sz val="11"/>
        <color indexed="8"/>
        <rFont val="Calibri"/>
        <family val="2"/>
      </rPr>
      <t>GLOSSY, NOT WILTED LIGHTWEIGHT FLIMSY OUTER SIDES, NO CUTS OR DECAY. PACKED 5 POUNDS.</t>
    </r>
  </si>
  <si>
    <r>
      <rPr>
        <b/>
        <sz val="11"/>
        <color indexed="8"/>
        <rFont val="Calibri"/>
        <family val="2"/>
      </rPr>
      <t xml:space="preserve">POTATOES BAKING - </t>
    </r>
    <r>
      <rPr>
        <sz val="11"/>
        <color indexed="8"/>
        <rFont val="Calibri"/>
        <family val="2"/>
      </rPr>
      <t>FRESH. PACKED 120 COUNT.  FREE FROM LARGE AMOUNTS OF DIRT.  NO EYES PRESENT OR SHRIVELED OR SOFT POTATOES IN THE PACK.</t>
    </r>
  </si>
  <si>
    <r>
      <rPr>
        <b/>
        <sz val="11"/>
        <color indexed="8"/>
        <rFont val="Calibri"/>
        <family val="2"/>
      </rPr>
      <t>COLE SLAW MIX</t>
    </r>
    <r>
      <rPr>
        <sz val="11"/>
        <color indexed="8"/>
        <rFont val="Calibri"/>
        <family val="2"/>
      </rPr>
      <t>-CHOPPED CABBAGE/CARROTS. PACKED 5 POUND BAGS</t>
    </r>
  </si>
  <si>
    <r>
      <t xml:space="preserve">SPRING MIX - </t>
    </r>
    <r>
      <rPr>
        <sz val="11"/>
        <color indexed="8"/>
        <rFont val="Calibri"/>
        <family val="2"/>
      </rPr>
      <t>3 LB BAGS. MIXED GREENS, TRIPLE WASHED AND UNIFORMLY CUT. PACKED 4/3 LB CASE</t>
    </r>
  </si>
  <si>
    <r>
      <rPr>
        <b/>
        <sz val="11"/>
        <color indexed="8"/>
        <rFont val="Calibri"/>
        <family val="2"/>
      </rPr>
      <t>SQUASH, FRESH, SOFT SHELL, 1/4" SLICED</t>
    </r>
    <r>
      <rPr>
        <sz val="11"/>
        <color indexed="8"/>
        <rFont val="Calibri"/>
        <family val="2"/>
      </rPr>
      <t xml:space="preserve"> - YELLOW COLOR, TO BE PACKED TO U.S. NO. 1 GRADE STANDARD.  SQUASH SHOULD HAE A CREAMY YELLOW RIND, WHITE FLESH AND SEEDS.  PACKED WASHED IN A VACUUM SEALED BAG OR 5# RESEALABLE ORIGINAL CONTAINER.  </t>
    </r>
  </si>
  <si>
    <r>
      <rPr>
        <b/>
        <sz val="11"/>
        <color indexed="8"/>
        <rFont val="Calibri"/>
        <family val="2"/>
      </rPr>
      <t>TOMATOES</t>
    </r>
    <r>
      <rPr>
        <sz val="11"/>
        <color indexed="8"/>
        <rFont val="Calibri"/>
        <family val="2"/>
      </rPr>
      <t xml:space="preserve"> -  LARGE SIZE, OVAL SHAPED WITH FIRM SHINY RED SKIN. NOT TOO RIPE, NO BLEMISHES OR LEAKES. STAGE 6 RED RIPENING. PACKED 5 POUNDS/CASE</t>
    </r>
  </si>
  <si>
    <r>
      <rPr>
        <b/>
        <sz val="11"/>
        <color indexed="8"/>
        <rFont val="Calibri"/>
        <family val="2"/>
      </rPr>
      <t>CHERRY TOMATOES</t>
    </r>
    <r>
      <rPr>
        <sz val="11"/>
        <color indexed="8"/>
        <rFont val="Calibri"/>
        <family val="2"/>
      </rPr>
      <t xml:space="preserve"> - SMALL MEDIUM SIZE, ROUND SHAPED WITH FIRM SHINY RED SKIN. NOT TOO RIPE, NO BLEMISHES OR LEAKES. STAGE 6 RED RIPENING. PACKED 12 PINTS/CASE</t>
    </r>
  </si>
  <si>
    <t>CASE</t>
  </si>
  <si>
    <r>
      <rPr>
        <b/>
        <sz val="11"/>
        <rFont val="Calibri"/>
        <family val="2"/>
      </rPr>
      <t>SWEET POTATOES STICKS</t>
    </r>
    <r>
      <rPr>
        <sz val="11"/>
        <rFont val="Calibri"/>
        <family val="2"/>
      </rPr>
      <t>, - CUT FROM FRESH, FIRM SKIN, BRIGHT ORANGE, NO DISCOLORATION. PACKED 100/2OZ CASE, MUST BE PACKED 1/2 CUP PORTIONS, WHOLE STICKS, NO CHIPS OR PIECES.</t>
    </r>
  </si>
  <si>
    <r>
      <t xml:space="preserve">SALAD MIX BLEND – </t>
    </r>
    <r>
      <rPr>
        <sz val="11"/>
        <color indexed="8"/>
        <rFont val="Calibri"/>
        <family val="2"/>
      </rPr>
      <t>5# BAGS, PACKED VACCUM SEALED. MIX TO CONSIST OF A MINIMUM OF 60% GREEN ROMAINE LETTUCE, WITH THE REMAINING 40% TO CONSIST OF A MIXTURE OF PRODUCTS LIKE: RADICCHIO, GREEN LEAF LETTUCE, ICEBURG LETTUCE, ARUGULA, ETC. NO SIGNS OF WILT, DISCOLORATION OR BROWN SPOTS, OR DECAY WILL BE ACCEPTABLE.</t>
    </r>
  </si>
  <si>
    <r>
      <rPr>
        <b/>
        <sz val="11"/>
        <color indexed="8"/>
        <rFont val="Calibri"/>
        <family val="2"/>
      </rPr>
      <t>KALE</t>
    </r>
    <r>
      <rPr>
        <sz val="11"/>
        <color indexed="8"/>
        <rFont val="Calibri"/>
        <family val="2"/>
      </rPr>
      <t xml:space="preserve"> - FRESH CURLY LEAVES, DARK GREEN IN COLOR. NO WILTED LEAVES, DISCOLORATION OR SPOTS. APPROXIMATE CASE PACK 24/6"-7" LEAF BUNCH.</t>
    </r>
  </si>
  <si>
    <r>
      <rPr>
        <b/>
        <sz val="11"/>
        <color indexed="8"/>
        <rFont val="Calibri"/>
        <family val="2"/>
      </rPr>
      <t>APPLES, GALA</t>
    </r>
    <r>
      <rPr>
        <sz val="11"/>
        <color indexed="8"/>
        <rFont val="Calibri"/>
        <family val="2"/>
      </rPr>
      <t xml:space="preserve"> - SMOOTH, FIRM, FRESH SKIN. WELL COLORED, NO DISCOLORATION OR BRUISES. APPROXIMATELY PACKED 125 - 138 COUNT.</t>
    </r>
  </si>
  <si>
    <r>
      <rPr>
        <b/>
        <sz val="11"/>
        <color indexed="8"/>
        <rFont val="Calibri"/>
        <family val="2"/>
      </rPr>
      <t>GRAPES RED SEEDLESS</t>
    </r>
    <r>
      <rPr>
        <sz val="11"/>
        <color indexed="8"/>
        <rFont val="Calibri"/>
        <family val="2"/>
      </rPr>
      <t xml:space="preserve"> - US FRESH, FREE FROM DECACY, INDIVIDUAL PACKED TO MEET 1/2 CUP SERVING PER THE CHILD NUTRITION GUIDELINES. CS (50-1/2 CUP PKG)</t>
    </r>
  </si>
  <si>
    <r>
      <rPr>
        <b/>
        <sz val="11"/>
        <color indexed="8"/>
        <rFont val="Calibri"/>
        <family val="2"/>
      </rPr>
      <t xml:space="preserve">LIMES - </t>
    </r>
    <r>
      <rPr>
        <sz val="11"/>
        <color indexed="8"/>
        <rFont val="Calibri"/>
        <family val="2"/>
      </rPr>
      <t>FRESH, DEEP GREEN, WELL TEXTURED SKIN, NO DISOCOLORATION OR BROKEN SKIN. APPROXIMATE CASE PACK 165CT.</t>
    </r>
  </si>
  <si>
    <r>
      <rPr>
        <b/>
        <sz val="11"/>
        <color indexed="8"/>
        <rFont val="Calibri"/>
        <family val="2"/>
      </rPr>
      <t>TOMATOES DICED</t>
    </r>
    <r>
      <rPr>
        <sz val="11"/>
        <color indexed="8"/>
        <rFont val="Calibri"/>
        <family val="2"/>
      </rPr>
      <t xml:space="preserve"> -  FIRM SHINY RED SKIN AND FLESH. NOT TOO RIPE, NO BLEMISHES OR LEAKES. NO HARD ENDS, STEMS, OR CAPS PRESENT. STAGE 6 RED RIPENING. PACKED 5# CONTAINERS SEALED WITH FILM IN RESEALABLE ORIGINAL CONTAINER.</t>
    </r>
  </si>
  <si>
    <r>
      <rPr>
        <b/>
        <sz val="11"/>
        <color indexed="8"/>
        <rFont val="Calibri"/>
        <family val="2"/>
      </rPr>
      <t>TOMATOES SLICED</t>
    </r>
    <r>
      <rPr>
        <sz val="11"/>
        <color indexed="8"/>
        <rFont val="Calibri"/>
        <family val="2"/>
      </rPr>
      <t xml:space="preserve"> -  FIRM SHINY RED SKIN AND FLESH. NOT TOO RIPE, NO BLEMISHES OR LEAKES. NO HARD ENDS, STEMS, OR CAPS PRESENT. STAGE 6 RED RIPENING. PACKED 5# CONTAINERS SEALED WITH FILM IN RESEALABLE ORIGINAL CONTAINER.</t>
    </r>
  </si>
  <si>
    <t>BAG</t>
  </si>
  <si>
    <r>
      <rPr>
        <b/>
        <sz val="11"/>
        <color indexed="8"/>
        <rFont val="Calibri"/>
        <family val="2"/>
      </rPr>
      <t>RED TIP LEAF LETTUCE</t>
    </r>
    <r>
      <rPr>
        <sz val="11"/>
        <color indexed="8"/>
        <rFont val="Calibri"/>
        <family val="2"/>
      </rPr>
      <t xml:space="preserve"> - FLAT LEAF, DARK GREEN IN COLOR WITH RED TIPS, TENDER, CRISP AND FRESH. NO BLEMISHES, DIRT OR DECAY. APPROXIMATELY PACKED 2.5 POUND BAG</t>
    </r>
  </si>
  <si>
    <r>
      <rPr>
        <b/>
        <sz val="11"/>
        <color indexed="8"/>
        <rFont val="Calibri"/>
        <family val="2"/>
      </rPr>
      <t>ZUCCHINI, FRESH</t>
    </r>
    <r>
      <rPr>
        <sz val="11"/>
        <color indexed="8"/>
        <rFont val="Calibri"/>
        <family val="2"/>
      </rPr>
      <t xml:space="preserve"> 1/4" SLICED:  TO BE PACKED TO U.S. NO. 1 GRADE STANDARD.  ZUCCHINI SHOULD HAVE DARK GREEN AND SHINY RINDS, WHITE FLESH AND SEEDS.  PACKED WASHED IN A VACUUM SEALED BAG OR 5# RESEALABLE ORIGINAL CONTAINER.  </t>
    </r>
  </si>
  <si>
    <r>
      <rPr>
        <b/>
        <sz val="11"/>
        <color indexed="8"/>
        <rFont val="Calibri"/>
        <family val="2"/>
      </rPr>
      <t>CUCUMBERS</t>
    </r>
    <r>
      <rPr>
        <sz val="11"/>
        <color indexed="8"/>
        <rFont val="Calibri"/>
        <family val="2"/>
      </rPr>
      <t>, GOOD GREEN COLOR, WELL SHAPED, FRESH, FIRM SKIN, NOT SPONGY OR YELLOWISH. PACKED 5 POUND BAGS, OR 5 -10 COUNT.</t>
    </r>
  </si>
  <si>
    <r>
      <rPr>
        <b/>
        <sz val="11"/>
        <color indexed="8"/>
        <rFont val="Calibri"/>
        <family val="2"/>
      </rPr>
      <t xml:space="preserve">Peaches </t>
    </r>
    <r>
      <rPr>
        <sz val="11"/>
        <color indexed="8"/>
        <rFont val="Calibri"/>
        <family val="2"/>
      </rPr>
      <t>- Nice firm, fresh creamy or yellowish color. No bruised or soft skin.  Approximately 96 count case.</t>
    </r>
  </si>
  <si>
    <r>
      <rPr>
        <b/>
        <sz val="11"/>
        <color indexed="8"/>
        <rFont val="Calibri"/>
        <family val="2"/>
      </rPr>
      <t>Plums</t>
    </r>
    <r>
      <rPr>
        <sz val="11"/>
        <color indexed="8"/>
        <rFont val="Calibri"/>
        <family val="2"/>
      </rPr>
      <t xml:space="preserve"> - Good bright seasonal plum color (blue/ purple) Firm, plump, fresh skin. Ripe ready to eat. No spots, leaks or discoloration. Approximately 150-175 count per case.</t>
    </r>
  </si>
  <si>
    <r>
      <rPr>
        <b/>
        <sz val="11"/>
        <color indexed="8"/>
        <rFont val="Calibri"/>
        <family val="2"/>
      </rPr>
      <t xml:space="preserve">Nectarines - </t>
    </r>
    <r>
      <rPr>
        <sz val="11"/>
        <color indexed="8"/>
        <rFont val="Calibri"/>
        <family val="2"/>
      </rPr>
      <t>Nice firm skin, bright rich orange-yellow/red and plump. No bruises, shrivelled skin or rot. Ripe ready to eat. Approximately 96 count per case.</t>
    </r>
  </si>
  <si>
    <r>
      <rPr>
        <b/>
        <sz val="11"/>
        <color indexed="8"/>
        <rFont val="Calibri"/>
        <family val="2"/>
      </rPr>
      <t>VEG CARROT SNACK</t>
    </r>
    <r>
      <rPr>
        <sz val="11"/>
        <color indexed="8"/>
        <rFont val="Calibri"/>
        <family val="2"/>
      </rPr>
      <t xml:space="preserve"> - CS (100/2 OZ PKG) BABY WHOLE, FIRM, CRISP.  FRESH, BRIGHT ORANGE COLOR. FREE FROM DECACY, NO PRESERVATIVES.</t>
    </r>
  </si>
  <si>
    <r>
      <rPr>
        <b/>
        <sz val="11"/>
        <color indexed="8"/>
        <rFont val="Calibri"/>
        <family val="2"/>
      </rPr>
      <t>BROCCOLI FLORETTES</t>
    </r>
    <r>
      <rPr>
        <sz val="11"/>
        <color indexed="8"/>
        <rFont val="Calibri"/>
        <family val="2"/>
      </rPr>
      <t xml:space="preserve"> - CS (50-1/2 CUP PKG) NO PRESERVETIVES, FIRM, DARK GREEN IN COLOR.</t>
    </r>
  </si>
  <si>
    <r>
      <t xml:space="preserve">CELERY STICKS SNACK - </t>
    </r>
    <r>
      <rPr>
        <sz val="11"/>
        <color indexed="8"/>
        <rFont val="Calibri"/>
        <family val="2"/>
      </rPr>
      <t>CS (50-1/2 CUP PKG)  CUT FROM FRESH, CRISP PRODUCT, WITH STALKS LIGHT TO MEDIUM GREEN COLOR. NO WILTING OR DISCOLORATION.</t>
    </r>
  </si>
  <si>
    <r>
      <t xml:space="preserve">ORANGE CHILLED SLICES SNACK - </t>
    </r>
    <r>
      <rPr>
        <sz val="11"/>
        <color indexed="8"/>
        <rFont val="Calibri"/>
        <family val="2"/>
      </rPr>
      <t>CS NO DISCOLORATION OR BRUISES. INDIVIDUALY PACKED (50/4.7 OZ CO)</t>
    </r>
  </si>
  <si>
    <r>
      <t>PINEAPPLE CHILLED PUSH UP</t>
    </r>
    <r>
      <rPr>
        <sz val="11"/>
        <color indexed="8"/>
        <rFont val="Calibri"/>
        <family val="2"/>
      </rPr>
      <t xml:space="preserve"> - INDIVIDUALLY WRAPPED, FRESH, CHILLED PINEAPPLE SPEAR TO MEET 1/2 CUP SERVING PER THE CHILD NUTRITION GUIDELINES CS (50-2.7 OZ PKG)</t>
    </r>
  </si>
  <si>
    <r>
      <t>STARFRUIT</t>
    </r>
    <r>
      <rPr>
        <sz val="11"/>
        <color indexed="8"/>
        <rFont val="Calibri"/>
        <family val="2"/>
      </rPr>
      <t xml:space="preserve"> -  FIRM, NO DECAY, WELL FORMED WITH GOOD COLOR. APPROXIMATELY 96 COUNT CASE/20#</t>
    </r>
  </si>
  <si>
    <r>
      <rPr>
        <b/>
        <sz val="11"/>
        <color indexed="8"/>
        <rFont val="Calibri"/>
        <family val="2"/>
      </rPr>
      <t>HONEYDEW MELON CHUNKS</t>
    </r>
    <r>
      <rPr>
        <sz val="11"/>
        <color indexed="8"/>
        <rFont val="Calibri"/>
        <family val="2"/>
      </rPr>
      <t xml:space="preserve"> - INDIVIDUAL PACKED, FREE FROM DECACY, TO MEET 1/2 CUP SERVING PER THE CHILD NUTRITION GUIDELINES.CS (50-1/2 CUP PKG)</t>
    </r>
  </si>
  <si>
    <r>
      <rPr>
        <b/>
        <sz val="11"/>
        <color indexed="8"/>
        <rFont val="Calibri"/>
        <family val="2"/>
      </rPr>
      <t>MANGO CHUNKS</t>
    </r>
    <r>
      <rPr>
        <sz val="11"/>
        <color indexed="8"/>
        <rFont val="Calibri"/>
        <family val="2"/>
      </rPr>
      <t xml:space="preserve"> - INDIVIDUAL PACKED, FREE FROM DECACY, TO MEET 1/2 CUP SERVING PER THE CHILD NUTRITION GUIDELINES.CS (50-1/2 CUP PKG)</t>
    </r>
  </si>
  <si>
    <r>
      <rPr>
        <b/>
        <sz val="11"/>
        <color indexed="8"/>
        <rFont val="Calibri"/>
        <family val="2"/>
      </rPr>
      <t>CANTALOUPE CHUNKS</t>
    </r>
    <r>
      <rPr>
        <sz val="11"/>
        <color indexed="8"/>
        <rFont val="Calibri"/>
        <family val="2"/>
      </rPr>
      <t xml:space="preserve"> - INDIVIDUAL PACKED, FREE FROM DECACY, TO MEET 1/2 CUP SERVING PER THE CHILD NUTRITION GUIDELINES.CS (50-1/2 CUP PKG)</t>
    </r>
  </si>
  <si>
    <r>
      <t>FIGS</t>
    </r>
    <r>
      <rPr>
        <sz val="11"/>
        <color indexed="8"/>
        <rFont val="Calibri"/>
        <family val="2"/>
      </rPr>
      <t xml:space="preserve"> - CS (50-1/2 CUP PKG)  FIRM, NO DECAY, WELL FORMED WITH GOOD COLOR.</t>
    </r>
  </si>
  <si>
    <t>Vendor Name</t>
  </si>
  <si>
    <t xml:space="preserve">Bid Manager </t>
  </si>
  <si>
    <t>Email Address</t>
  </si>
  <si>
    <t>Telephone Number</t>
  </si>
  <si>
    <t>McCartney Produce Co.</t>
  </si>
  <si>
    <t>Kim Crouch</t>
  </si>
  <si>
    <t>kcrouch@mccartneyproduce.com</t>
  </si>
  <si>
    <t>800-231-9574</t>
  </si>
  <si>
    <t>R. Randolph</t>
  </si>
  <si>
    <t>rrandolph@mccartneyproduce.com</t>
  </si>
  <si>
    <t>M. Palazola Produce Co.</t>
  </si>
  <si>
    <t>Jesse Conrad</t>
  </si>
  <si>
    <t>jesse.conrad@mpalazola.com</t>
  </si>
  <si>
    <t>901-452-9797</t>
  </si>
  <si>
    <t>local</t>
  </si>
  <si>
    <t xml:space="preserve">Description                                                                                              DELIVERIES BEGIN 07/27/26 THRU 12/12/26                                                   Fall Break October 12-16 No Deliveries this week
Thanksgiving Break Nov. 24-28; No Deliveries this week
Christmas Break December 22, 2026 - January 5, 2027 
                                               </t>
  </si>
  <si>
    <r>
      <rPr>
        <b/>
        <sz val="12"/>
        <color indexed="8"/>
        <rFont val="Calibri"/>
        <family val="2"/>
      </rPr>
      <t xml:space="preserve">WATERMELON - </t>
    </r>
    <r>
      <rPr>
        <sz val="12"/>
        <color indexed="8"/>
        <rFont val="Calibri"/>
        <family val="2"/>
      </rPr>
      <t xml:space="preserve">GOOD GREEN (STRIPED) COLOR. FIRM, RIPE READY TO EAT. APPROXIMATELY SIZE: 10-15 LBS. </t>
    </r>
  </si>
  <si>
    <r>
      <t xml:space="preserve">SLICED VEGETABLE PEPPER &amp; ONION BLEND - </t>
    </r>
    <r>
      <rPr>
        <sz val="12"/>
        <color rgb="FF000000"/>
        <rFont val="Calibri"/>
        <family val="2"/>
      </rPr>
      <t>FRESH SLICED PEPPER AND ONION BLEND TO CONTAIN YELLOW ONION, GREEN, YELLOW AND RED BELL PEPPER CUT INTO STRIPS. PACKED IN A TRAY TO CONTAIN 2-3 LBS PER TRAY. IF PACKED DIFFERENTLY, PLEASE INDICATE PACK SIZE.</t>
    </r>
  </si>
  <si>
    <t>Cases</t>
  </si>
  <si>
    <t>GREEN KIWI, SLICED - 80 CT / PREPACKAGED. FLESH SHOULD BE GREEN IN COLOR; FREE FROM DECAY, MOLD, EXCESSIVE BLEMISHES AND INSECT DAMAGE. MUST MEET 1/2 CUP FRUIT SERVING FOR THE CHILD NUTRITION PROGRAM. IF PACKED DIFFERENTLY PLEASE INDICATE.</t>
  </si>
  <si>
    <r>
      <t xml:space="preserve">GRAPES, GREEN, PREPACKAGED -  </t>
    </r>
    <r>
      <rPr>
        <sz val="12"/>
        <color rgb="FF000000"/>
        <rFont val="Calibri"/>
        <family val="2"/>
      </rPr>
      <t>BRIGHT GREEN TO LIGHT YELLOW-GREEN, CONSISTENT ACROSS THE LOT. GRAPES SHOULD BE UNIFORM IN SIZE, COLOR, AND QUALITY, WITH A SWEET, CRISP FLAVOR AND FIRM TEXTURE. FREE FROM DECAY AND BRUISING.  MUST MEET 1/2 CUP FRUIT SERVING FOR THE CHILD NUTRITION PROGRAM. IF PACKED DIFFERENTLY, PLEASE INDICATE.</t>
    </r>
  </si>
  <si>
    <r>
      <t xml:space="preserve">BLEND, BERRY, PREPACKAGED - </t>
    </r>
    <r>
      <rPr>
        <sz val="12"/>
        <color rgb="FF000000"/>
        <rFont val="Calibri"/>
        <family val="2"/>
      </rPr>
      <t>CONSISTS OF A BLEND OF BLUEBERRIES, RASPBERRIES, STRAWBERRIES, OR BLACKBERRIES. BRIGHT IN COLOR AND FIRM TO TOUCH.  FRUIT SHOULD BE UNIFORM IN SIZE, COLOR, AND QUALITY, WITH A SWEET, CRISP FLAVOR AND FIRM TEXTURE. FREE FROM DECAY AND BRUISING. MUST MEET 1/2 CUP FRUIT SERVING FOR THE CHILD NUTRITION PROGRAM. IF PACKED DIFFERENTLY, PLEASE INDICATE.</t>
    </r>
  </si>
  <si>
    <r>
      <rPr>
        <b/>
        <sz val="12"/>
        <color rgb="FF000000"/>
        <rFont val="Calibri"/>
        <family val="2"/>
      </rPr>
      <t xml:space="preserve">KALE </t>
    </r>
    <r>
      <rPr>
        <sz val="12"/>
        <color rgb="FF000000"/>
        <rFont val="Calibri"/>
        <family val="2"/>
      </rPr>
      <t>- FRESH CURLY LEAVES, DARK GREEN IN COLOR. NO WILTED LEAVES, DISCOLORATION OR SPOTS. APPROXIMATE CASE PACK 24/6"-7" LEAF BUNCH.</t>
    </r>
  </si>
  <si>
    <t>ANALYST NOTES</t>
  </si>
  <si>
    <t>Comments</t>
  </si>
  <si>
    <t>Column 1</t>
  </si>
  <si>
    <t>Column 2</t>
  </si>
  <si>
    <t>Column 3</t>
  </si>
  <si>
    <t>Column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</si>
  <si>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</si>
  <si>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</si>
  <si>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</si>
  <si>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</si>
  <si>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</si>
  <si>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</si>
  <si>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</si>
  <si>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</si>
  <si>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</si>
  <si>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Column 13</t>
  </si>
  <si>
    <t>Column 14</t>
  </si>
  <si>
    <t>Column 15</t>
  </si>
  <si>
    <t>Column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</si>
</sst>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7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sz val="14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sz val="12"/>
      <color rgb="FF000000"/>
      <name val="Arial"/>
      <family val="2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6"/>
      <color theme="1"/>
      <name val="Garamond"/>
      <family val="1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color rgb="FF000000"/>
      <name val="Calibri"/>
      <family val="2"/>
    </font>
    <font>
      <b/>
      <sz val="12"/>
      <name val="Calibri"/>
      <family val="2"/>
      <scheme val="minor"/>
    </font>
    <font>
      <sz val="14"/>
      <color theme="1"/>
      <name val="Calibri"/>
      <family val="2"/>
    </font>
    <font>
      <sz val="12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  <scheme val="minor"/>
    </font>
    <font>
      <sz val="12"/>
      <color rgb="FF000000"/>
      <name val="Calibri"/>
      <scheme val="minor"/>
    </font>
    <font>
      <sz val="14"/>
      <color rgb="FFFF0000"/>
      <name val="Arial"/>
      <family val="2"/>
    </font>
    <font>
      <b/>
      <sz val="12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6">
    <xf numFmtId="0" fontId="0" fillId="0" borderId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0" fontId="1" fillId="0" borderId="0"/>
    <xf numFmtId="0" fontId="7" fillId="0" borderId="0"/>
  </cellStyleXfs>
  <cellXfs count="189"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/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21" fillId="0" borderId="0" xfId="0" applyFont="1" applyAlignment="1">
      <alignment wrapText="1"/>
    </xf>
    <xf numFmtId="0" fontId="22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" fillId="0" borderId="1" xfId="3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0" fontId="4" fillId="2" borderId="1" xfId="3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 wrapText="1"/>
    </xf>
    <xf numFmtId="0" fontId="10" fillId="0" borderId="1" xfId="3" applyFont="1" applyBorder="1" applyAlignment="1">
      <alignment horizontal="left" vertical="top" wrapText="1"/>
    </xf>
    <xf numFmtId="0" fontId="5" fillId="0" borderId="1" xfId="3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4" fillId="2" borderId="1" xfId="0" applyFont="1" applyFill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0" borderId="1" xfId="2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quotePrefix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0" fontId="29" fillId="2" borderId="1" xfId="0" applyFont="1" applyFill="1" applyBorder="1" applyAlignment="1">
      <alignment horizontal="left" vertical="top" wrapText="1"/>
    </xf>
    <xf numFmtId="0" fontId="16" fillId="4" borderId="7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19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wrapText="1"/>
    </xf>
    <xf numFmtId="0" fontId="31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32" fillId="0" borderId="1" xfId="0" applyFont="1" applyBorder="1" applyAlignment="1">
      <alignment horizontal="center" vertical="center"/>
    </xf>
    <xf numFmtId="0" fontId="31" fillId="2" borderId="5" xfId="0" applyFont="1" applyFill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 wrapText="1"/>
    </xf>
    <xf numFmtId="0" fontId="30" fillId="2" borderId="1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center" wrapText="1"/>
    </xf>
    <xf numFmtId="0" fontId="29" fillId="2" borderId="5" xfId="0" applyFont="1" applyFill="1" applyBorder="1" applyAlignment="1">
      <alignment horizontal="left" vertical="top" wrapText="1"/>
    </xf>
    <xf numFmtId="0" fontId="30" fillId="2" borderId="1" xfId="3" applyFont="1" applyFill="1" applyBorder="1" applyAlignment="1">
      <alignment horizontal="left" vertical="top" wrapText="1"/>
    </xf>
    <xf numFmtId="0" fontId="32" fillId="2" borderId="5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31" fillId="0" borderId="1" xfId="0" applyFont="1" applyBorder="1" applyAlignment="1">
      <alignment horizontal="left" vertical="top" wrapText="1"/>
    </xf>
    <xf numFmtId="0" fontId="34" fillId="2" borderId="1" xfId="0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 wrapText="1"/>
    </xf>
    <xf numFmtId="9" fontId="18" fillId="3" borderId="1" xfId="0" applyNumberFormat="1" applyFont="1" applyFill="1" applyBorder="1" applyAlignment="1">
      <alignment horizontal="center" vertical="center" wrapText="1"/>
    </xf>
    <xf numFmtId="9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Alignment="1">
      <alignment wrapText="1"/>
    </xf>
    <xf numFmtId="2" fontId="18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164" fontId="33" fillId="3" borderId="1" xfId="0" applyNumberFormat="1" applyFont="1" applyFill="1" applyBorder="1" applyAlignment="1">
      <alignment horizontal="center" vertical="center" wrapText="1"/>
    </xf>
    <xf numFmtId="164" fontId="27" fillId="2" borderId="1" xfId="1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Alignment="1">
      <alignment wrapText="1"/>
    </xf>
    <xf numFmtId="1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2" fillId="5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/>
    </xf>
    <xf numFmtId="0" fontId="32" fillId="5" borderId="9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left" vertical="center" wrapText="1"/>
    </xf>
    <xf numFmtId="0" fontId="16" fillId="5" borderId="8" xfId="0" applyFont="1" applyFill="1" applyBorder="1" applyAlignment="1">
      <alignment horizontal="left" vertical="top" wrapText="1"/>
    </xf>
    <xf numFmtId="0" fontId="16" fillId="5" borderId="9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top" wrapText="1"/>
    </xf>
    <xf numFmtId="0" fontId="33" fillId="0" borderId="1" xfId="0" applyFont="1" applyBorder="1" applyAlignment="1">
      <alignment vertical="top" wrapText="1"/>
    </xf>
    <xf numFmtId="164" fontId="15" fillId="3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>
      <alignment wrapText="1"/>
    </xf>
    <xf numFmtId="0" fontId="0" fillId="2" borderId="0" xfId="0" applyFill="1" applyAlignment="1">
      <alignment wrapText="1"/>
    </xf>
    <xf numFmtId="0" fontId="14" fillId="2" borderId="0" xfId="0" applyFont="1" applyFill="1" applyAlignment="1">
      <alignment horizontal="center"/>
    </xf>
    <xf numFmtId="0" fontId="21" fillId="7" borderId="0" xfId="0" applyFont="1" applyFill="1" applyAlignment="1">
      <alignment wrapText="1"/>
    </xf>
    <xf numFmtId="0" fontId="13" fillId="7" borderId="0" xfId="0" applyFont="1" applyFill="1" applyAlignment="1">
      <alignment wrapText="1"/>
    </xf>
    <xf numFmtId="164" fontId="0" fillId="7" borderId="0" xfId="0" applyNumberFormat="1" applyFill="1" applyAlignment="1">
      <alignment wrapText="1"/>
    </xf>
    <xf numFmtId="9" fontId="0" fillId="7" borderId="0" xfId="0" applyNumberFormat="1" applyFill="1" applyAlignment="1">
      <alignment wrapText="1"/>
    </xf>
    <xf numFmtId="2" fontId="0" fillId="7" borderId="0" xfId="0" applyNumberFormat="1" applyFill="1" applyAlignment="1">
      <alignment wrapText="1"/>
    </xf>
    <xf numFmtId="0" fontId="12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top" wrapText="1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quotePrefix="1" applyFill="1" applyAlignment="1" applyProtection="1">
      <alignment horizontal="center" vertical="center" wrapText="1"/>
      <protection locked="0"/>
    </xf>
    <xf numFmtId="164" fontId="0" fillId="2" borderId="0" xfId="0" applyNumberFormat="1" applyFill="1" applyAlignment="1" applyProtection="1">
      <alignment horizontal="center" vertical="center" wrapText="1"/>
      <protection locked="0"/>
    </xf>
    <xf numFmtId="9" fontId="13" fillId="2" borderId="0" xfId="0" applyNumberFormat="1" applyFont="1" applyFill="1" applyAlignment="1" applyProtection="1">
      <alignment horizontal="center" vertical="center" wrapText="1"/>
      <protection locked="0"/>
    </xf>
    <xf numFmtId="1" fontId="13" fillId="2" borderId="0" xfId="0" applyNumberFormat="1" applyFont="1" applyFill="1" applyAlignment="1" applyProtection="1">
      <alignment horizontal="center" vertical="center" wrapText="1"/>
      <protection locked="0"/>
    </xf>
    <xf numFmtId="164" fontId="13" fillId="2" borderId="0" xfId="0" applyNumberFormat="1" applyFont="1" applyFill="1" applyAlignment="1">
      <alignment horizontal="center" vertical="center" wrapText="1"/>
    </xf>
    <xf numFmtId="164" fontId="27" fillId="2" borderId="0" xfId="1" applyNumberFormat="1" applyFont="1" applyFill="1" applyBorder="1" applyAlignment="1" applyProtection="1">
      <alignment horizontal="center" vertical="center" wrapText="1"/>
    </xf>
    <xf numFmtId="164" fontId="3" fillId="2" borderId="0" xfId="1" applyNumberFormat="1" applyFont="1" applyFill="1" applyBorder="1" applyAlignment="1" applyProtection="1">
      <alignment horizontal="center" vertical="center" wrapText="1"/>
    </xf>
    <xf numFmtId="0" fontId="29" fillId="2" borderId="0" xfId="0" applyFont="1" applyFill="1" applyAlignment="1" applyProtection="1">
      <alignment horizontal="center" vertical="center" wrapText="1"/>
      <protection locked="0"/>
    </xf>
    <xf numFmtId="0" fontId="29" fillId="2" borderId="0" xfId="0" applyFont="1" applyFill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36" fillId="0" borderId="0" xfId="0" applyNumberFormat="1" applyFont="1" applyAlignment="1">
      <alignment horizontal="center" vertical="center" wrapText="1"/>
    </xf>
    <xf numFmtId="2" fontId="13" fillId="2" borderId="0" xfId="0" applyNumberFormat="1" applyFont="1" applyFill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top" wrapText="1"/>
    </xf>
    <xf numFmtId="0" fontId="30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left" vertical="top" wrapText="1"/>
    </xf>
    <xf numFmtId="0" fontId="16" fillId="6" borderId="0" xfId="0" applyFont="1" applyFill="1" applyAlignment="1">
      <alignment horizontal="left" vertical="top" wrapText="1"/>
    </xf>
    <xf numFmtId="0" fontId="34" fillId="2" borderId="0" xfId="0" applyFont="1" applyFill="1" applyAlignment="1">
      <alignment horizontal="center" vertical="center"/>
    </xf>
    <xf numFmtId="0" fontId="31" fillId="2" borderId="0" xfId="3" applyFont="1" applyFill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12" fillId="5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6" fillId="5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center" vertical="center" wrapText="1"/>
    </xf>
    <xf numFmtId="3" fontId="19" fillId="2" borderId="0" xfId="0" applyNumberFormat="1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30" fillId="2" borderId="0" xfId="3" applyFont="1" applyFill="1" applyAlignment="1">
      <alignment horizontal="left" vertical="top" wrapText="1"/>
    </xf>
    <xf numFmtId="0" fontId="33" fillId="0" borderId="0" xfId="0" applyFont="1" applyAlignment="1">
      <alignment vertical="top" wrapText="1"/>
    </xf>
    <xf numFmtId="0" fontId="37" fillId="7" borderId="0" xfId="0" applyFont="1" applyFill="1" applyAlignment="1">
      <alignment horizontal="center" vertical="center" wrapText="1"/>
    </xf>
    <xf numFmtId="164" fontId="38" fillId="7" borderId="0" xfId="0" applyNumberFormat="1" applyFont="1" applyFill="1" applyAlignment="1">
      <alignment wrapText="1"/>
    </xf>
    <xf numFmtId="0" fontId="13" fillId="2" borderId="0" xfId="0" applyFont="1" applyFill="1" applyAlignment="1">
      <alignment wrapText="1"/>
    </xf>
    <xf numFmtId="164" fontId="0" fillId="2" borderId="0" xfId="0" applyNumberFormat="1" applyFill="1" applyAlignment="1">
      <alignment wrapText="1"/>
    </xf>
    <xf numFmtId="9" fontId="0" fillId="2" borderId="0" xfId="0" applyNumberFormat="1" applyFill="1" applyAlignment="1">
      <alignment wrapText="1"/>
    </xf>
    <xf numFmtId="2" fontId="0" fillId="2" borderId="0" xfId="0" applyNumberFormat="1" applyFill="1" applyAlignment="1">
      <alignment wrapText="1"/>
    </xf>
    <xf numFmtId="0" fontId="16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15" fillId="2" borderId="0" xfId="0" applyNumberFormat="1" applyFont="1" applyFill="1" applyAlignment="1">
      <alignment horizontal="center" vertical="center" wrapText="1"/>
    </xf>
    <xf numFmtId="9" fontId="18" fillId="2" borderId="0" xfId="0" applyNumberFormat="1" applyFont="1" applyFill="1" applyAlignment="1">
      <alignment horizontal="center" vertical="center" wrapText="1"/>
    </xf>
    <xf numFmtId="2" fontId="18" fillId="2" borderId="0" xfId="0" applyNumberFormat="1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4" fontId="33" fillId="2" borderId="0" xfId="0" applyNumberFormat="1" applyFont="1" applyFill="1" applyAlignment="1">
      <alignment horizontal="center" vertical="center" wrapText="1"/>
    </xf>
    <xf numFmtId="0" fontId="35" fillId="0" borderId="1" xfId="0" applyFont="1" applyBorder="1" applyAlignment="1">
      <alignment vertical="top" wrapText="1"/>
    </xf>
    <xf numFmtId="0" fontId="16" fillId="8" borderId="10" xfId="0" applyFont="1" applyFill="1" applyBorder="1" applyAlignment="1">
      <alignment horizontal="left" vertical="top" wrapText="1"/>
    </xf>
    <xf numFmtId="0" fontId="39" fillId="2" borderId="1" xfId="4" applyFont="1" applyFill="1" applyBorder="1" applyAlignment="1">
      <alignment horizontal="left" vertical="top" wrapText="1"/>
    </xf>
    <xf numFmtId="0" fontId="12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left" vertical="top" wrapText="1"/>
    </xf>
    <xf numFmtId="0" fontId="41" fillId="2" borderId="1" xfId="4" applyFont="1" applyFill="1" applyBorder="1" applyAlignment="1">
      <alignment horizontal="left" vertical="top" wrapText="1"/>
    </xf>
    <xf numFmtId="0" fontId="42" fillId="2" borderId="1" xfId="4" applyFont="1" applyFill="1" applyBorder="1" applyAlignment="1">
      <alignment horizontal="left" vertical="top" wrapText="1"/>
    </xf>
    <xf numFmtId="0" fontId="41" fillId="2" borderId="1" xfId="5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center" vertical="center"/>
    </xf>
    <xf numFmtId="0" fontId="43" fillId="0" borderId="1" xfId="0" applyFont="1" applyBorder="1" applyAlignment="1">
      <alignment vertical="top" wrapText="1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4" xfId="0" quotePrefix="1" applyFill="1" applyBorder="1" applyAlignment="1" applyProtection="1">
      <alignment horizontal="center" vertical="center" wrapText="1"/>
      <protection locked="0"/>
    </xf>
    <xf numFmtId="164" fontId="0" fillId="2" borderId="4" xfId="0" applyNumberFormat="1" applyFill="1" applyBorder="1" applyAlignment="1" applyProtection="1">
      <alignment horizontal="center" vertical="center" wrapText="1"/>
      <protection locked="0"/>
    </xf>
    <xf numFmtId="9" fontId="13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5" fillId="2" borderId="4" xfId="0" applyFont="1" applyFill="1" applyBorder="1" applyAlignment="1" applyProtection="1">
      <alignment wrapText="1"/>
      <protection locked="0"/>
    </xf>
    <xf numFmtId="2" fontId="13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11" xfId="0" applyNumberFormat="1" applyFont="1" applyFill="1" applyBorder="1" applyAlignment="1">
      <alignment horizontal="center" vertical="center" wrapText="1"/>
    </xf>
    <xf numFmtId="164" fontId="27" fillId="2" borderId="11" xfId="1" applyNumberFormat="1" applyFont="1" applyFill="1" applyBorder="1" applyAlignment="1" applyProtection="1">
      <alignment horizontal="center" vertical="center" wrapText="1"/>
    </xf>
    <xf numFmtId="164" fontId="3" fillId="2" borderId="11" xfId="1" applyNumberFormat="1" applyFont="1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wrapText="1"/>
      <protection locked="0"/>
    </xf>
    <xf numFmtId="0" fontId="16" fillId="2" borderId="5" xfId="0" applyFont="1" applyFill="1" applyBorder="1" applyAlignment="1">
      <alignment horizontal="left" vertical="top" wrapText="1"/>
    </xf>
    <xf numFmtId="0" fontId="29" fillId="2" borderId="1" xfId="5" applyFont="1" applyFill="1" applyBorder="1" applyAlignment="1">
      <alignment horizontal="left" vertical="top" wrapText="1"/>
    </xf>
    <xf numFmtId="0" fontId="16" fillId="3" borderId="0" xfId="0" applyFont="1" applyFill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42" fillId="4" borderId="7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6">
    <cellStyle name="Currency" xfId="1" builtinId="4"/>
    <cellStyle name="Hyperlink" xfId="2" builtinId="8"/>
    <cellStyle name="Normal" xfId="0" builtinId="0"/>
    <cellStyle name="Normal 2" xfId="3" xr:uid="{00000000-0005-0000-0000-000003000000}"/>
    <cellStyle name="Normal 2 3" xfId="4" xr:uid="{C1EBC8E4-BE47-4682-A94B-34B6A93F61F5}"/>
    <cellStyle name="Normal 2 4" xfId="5" xr:uid="{E4F58E7E-9385-49EF-976F-F498871100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152400</xdr:colOff>
      <xdr:row>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842500" y="488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onrad@mpalazola.com" TargetMode="External"/><Relationship Id="rId2" Type="http://schemas.openxmlformats.org/officeDocument/2006/relationships/hyperlink" Target="mailto:rrandolph@mccartneyproduce.com" TargetMode="External"/><Relationship Id="rId1" Type="http://schemas.openxmlformats.org/officeDocument/2006/relationships/hyperlink" Target="mailto:kcrouch@mccartneyprodu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97"/>
  <sheetViews>
    <sheetView tabSelected="1" topLeftCell="A4" zoomScale="84" zoomScaleNormal="84" zoomScalePageLayoutView="80" workbookViewId="0">
      <selection activeCell="E4" sqref="E4"/>
    </sheetView>
  </sheetViews>
  <sheetFormatPr defaultColWidth="8" defaultRowHeight="15" customHeight="1" x14ac:dyDescent="0.2"/>
  <cols>
    <col min="1" max="1" width="9.85546875" style="16" customWidth="1"/>
    <col min="2" max="2" width="9.85546875" style="45" customWidth="1"/>
    <col min="3" max="3" width="15.42578125" style="64" customWidth="1"/>
    <col min="4" max="4" width="62.28515625" style="16" customWidth="1"/>
    <col min="5" max="5" width="16.7109375" bestFit="1" customWidth="1"/>
    <col min="6" max="6" width="12.7109375" customWidth="1"/>
    <col min="7" max="7" width="14.28515625" customWidth="1"/>
    <col min="8" max="8" width="12.7109375" customWidth="1"/>
    <col min="9" max="9" width="14" customWidth="1"/>
    <col min="10" max="10" width="14.7109375" style="75" customWidth="1"/>
    <col min="11" max="11" width="12.7109375" style="75" customWidth="1"/>
    <col min="12" max="12" width="14.85546875" style="70" customWidth="1"/>
    <col min="13" max="13" width="18.7109375" style="72" customWidth="1"/>
    <col min="14" max="14" width="18.7109375" customWidth="1"/>
    <col min="15" max="15" width="16.7109375" style="75" customWidth="1"/>
    <col min="16" max="16" width="16.7109375" customWidth="1"/>
    <col min="17" max="17" width="30.140625" customWidth="1"/>
    <col min="18" max="18" width="30.140625" hidden="1" customWidth="1"/>
    <col min="19" max="19" width="8" customWidth="1"/>
  </cols>
  <sheetData>
    <row r="1" spans="1:30" s="4" customFormat="1" ht="160.5" customHeight="1" x14ac:dyDescent="0.25">
      <c r="A1" s="37" t="s">
        <v>0</v>
      </c>
      <c r="B1" s="44" t="s">
        <v>1</v>
      </c>
      <c r="C1" s="7" t="s">
        <v>2</v>
      </c>
      <c r="D1" s="36" t="s">
        <v>143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91" t="s">
        <v>8</v>
      </c>
      <c r="K1" s="91" t="s">
        <v>9</v>
      </c>
      <c r="L1" s="68" t="s">
        <v>10</v>
      </c>
      <c r="M1" s="71" t="s">
        <v>11</v>
      </c>
      <c r="N1" s="9" t="s">
        <v>12</v>
      </c>
      <c r="O1" s="73" t="s">
        <v>13</v>
      </c>
      <c r="P1" s="6" t="s">
        <v>14</v>
      </c>
      <c r="Q1" s="6" t="s">
        <v>152</v>
      </c>
      <c r="R1" s="6" t="s">
        <v>151</v>
      </c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</row>
    <row r="2" spans="1:30" s="4" customFormat="1" ht="18.75" customHeight="1" x14ac:dyDescent="0.25">
      <c r="A2" s="182" t="s">
        <v>153</v>
      </c>
      <c r="B2" s="185" t="s">
        <v>154</v>
      </c>
      <c r="C2" s="183" t="s">
        <v>155</v>
      </c>
      <c r="D2" s="184" t="s">
        <v>157</v>
      </c>
      <c r="E2" s="186" t="s">
        <v>158</v>
      </c>
      <c r="F2" s="6" t="s">
        <v>159</v>
      </c>
      <c r="G2" s="186" t="s">
        <v>160</v>
      </c>
      <c r="H2" s="6" t="s">
        <v>161</v>
      </c>
      <c r="I2" s="6" t="s">
        <v>162</v>
      </c>
      <c r="J2" s="186" t="s">
        <v>163</v>
      </c>
      <c r="K2" s="186" t="s">
        <v>164</v>
      </c>
      <c r="L2" s="186" t="s">
        <v>165</v>
      </c>
      <c r="M2" s="186" t="s">
        <v>166</v>
      </c>
      <c r="N2" s="186" t="s">
        <v>167</v>
      </c>
      <c r="O2" s="186" t="s">
        <v>168</v>
      </c>
      <c r="P2" s="6" t="s">
        <v>169</v>
      </c>
      <c r="Q2" s="6" t="s">
        <v>156</v>
      </c>
      <c r="R2" s="6" t="s">
        <v>156</v>
      </c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</row>
    <row r="3" spans="1:30" s="4" customFormat="1" ht="63.75" customHeight="1" x14ac:dyDescent="0.25">
      <c r="A3" s="38">
        <v>1137</v>
      </c>
      <c r="B3" s="11">
        <v>6200</v>
      </c>
      <c r="C3" s="60" t="s">
        <v>15</v>
      </c>
      <c r="D3" s="52" t="s">
        <v>16</v>
      </c>
      <c r="E3" s="39"/>
      <c r="F3" s="39"/>
      <c r="G3" s="39"/>
      <c r="H3" s="40"/>
      <c r="I3" s="39"/>
      <c r="J3" s="92"/>
      <c r="K3" s="92"/>
      <c r="L3" s="69"/>
      <c r="M3" s="76"/>
      <c r="N3" s="41">
        <f>SUM(M3*K3)*0.05</f>
        <v>0</v>
      </c>
      <c r="O3" s="74">
        <f t="shared" ref="O3:O34" si="0">SUM(B3*K3)</f>
        <v>0</v>
      </c>
      <c r="P3" s="42">
        <f>SUM(O3-N3)</f>
        <v>0</v>
      </c>
      <c r="Q3" s="78"/>
      <c r="R3" s="78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</row>
    <row r="4" spans="1:30" s="4" customFormat="1" ht="132.94999999999999" customHeight="1" x14ac:dyDescent="0.25">
      <c r="A4" s="38">
        <v>1140</v>
      </c>
      <c r="B4" s="11">
        <v>1250</v>
      </c>
      <c r="C4" s="60" t="s">
        <v>146</v>
      </c>
      <c r="D4" s="180" t="s">
        <v>148</v>
      </c>
      <c r="E4" s="39"/>
      <c r="F4" s="39"/>
      <c r="G4" s="39"/>
      <c r="H4" s="40"/>
      <c r="I4" s="39"/>
      <c r="J4" s="92"/>
      <c r="K4" s="92"/>
      <c r="L4" s="69"/>
      <c r="M4" s="76"/>
      <c r="N4" s="41">
        <f t="shared" ref="N4:N5" si="1">SUM(M4*K4)*0.05</f>
        <v>0</v>
      </c>
      <c r="O4" s="74">
        <f t="shared" si="0"/>
        <v>0</v>
      </c>
      <c r="P4" s="42">
        <f t="shared" ref="P4:P5" si="2">SUM(O4-N4)</f>
        <v>0</v>
      </c>
      <c r="Q4" s="78"/>
      <c r="R4" s="78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</row>
    <row r="5" spans="1:30" s="4" customFormat="1" ht="138" customHeight="1" x14ac:dyDescent="0.25">
      <c r="A5" s="38">
        <v>1141</v>
      </c>
      <c r="B5" s="11">
        <v>500</v>
      </c>
      <c r="C5" s="60" t="s">
        <v>146</v>
      </c>
      <c r="D5" s="180" t="s">
        <v>149</v>
      </c>
      <c r="E5" s="39"/>
      <c r="F5" s="39"/>
      <c r="G5" s="39"/>
      <c r="H5" s="40"/>
      <c r="I5" s="39"/>
      <c r="J5" s="92"/>
      <c r="K5" s="92"/>
      <c r="L5" s="69"/>
      <c r="M5" s="76"/>
      <c r="N5" s="41">
        <f t="shared" si="1"/>
        <v>0</v>
      </c>
      <c r="O5" s="74">
        <f t="shared" si="0"/>
        <v>0</v>
      </c>
      <c r="P5" s="42">
        <f t="shared" si="2"/>
        <v>0</v>
      </c>
      <c r="Q5" s="78"/>
      <c r="R5" s="78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</row>
    <row r="6" spans="1:30" ht="63.75" customHeight="1" x14ac:dyDescent="0.2">
      <c r="A6" s="5">
        <v>1146</v>
      </c>
      <c r="B6" s="11">
        <v>5000</v>
      </c>
      <c r="C6" s="61" t="s">
        <v>15</v>
      </c>
      <c r="D6" s="43" t="s">
        <v>17</v>
      </c>
      <c r="E6" s="39"/>
      <c r="F6" s="39"/>
      <c r="G6" s="39"/>
      <c r="H6" s="40"/>
      <c r="I6" s="39"/>
      <c r="J6" s="92"/>
      <c r="K6" s="92"/>
      <c r="L6" s="69"/>
      <c r="M6" s="77"/>
      <c r="N6" s="41">
        <f t="shared" ref="N6:N66" si="3">SUM(M6*K6)*0.05</f>
        <v>0</v>
      </c>
      <c r="O6" s="74">
        <f t="shared" si="0"/>
        <v>0</v>
      </c>
      <c r="P6" s="42">
        <f t="shared" ref="P6:P66" si="4">SUM(O6-N6)</f>
        <v>0</v>
      </c>
      <c r="Q6" s="39"/>
      <c r="R6" s="39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</row>
    <row r="7" spans="1:30" ht="87.75" customHeight="1" x14ac:dyDescent="0.2">
      <c r="A7" s="5">
        <v>1150</v>
      </c>
      <c r="B7" s="11">
        <v>500</v>
      </c>
      <c r="C7" s="61" t="s">
        <v>15</v>
      </c>
      <c r="D7" s="43" t="s">
        <v>18</v>
      </c>
      <c r="E7" s="39"/>
      <c r="F7" s="39"/>
      <c r="G7" s="39"/>
      <c r="H7" s="40"/>
      <c r="I7" s="39"/>
      <c r="J7" s="92"/>
      <c r="K7" s="92"/>
      <c r="L7" s="69"/>
      <c r="M7" s="77"/>
      <c r="N7" s="41">
        <f t="shared" si="3"/>
        <v>0</v>
      </c>
      <c r="O7" s="74">
        <f t="shared" si="0"/>
        <v>0</v>
      </c>
      <c r="P7" s="42">
        <f t="shared" si="4"/>
        <v>0</v>
      </c>
      <c r="Q7" s="39"/>
      <c r="R7" s="39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</row>
    <row r="8" spans="1:30" ht="77.25" customHeight="1" x14ac:dyDescent="0.2">
      <c r="A8" s="5">
        <v>1154</v>
      </c>
      <c r="B8" s="11">
        <v>1250</v>
      </c>
      <c r="C8" s="61" t="s">
        <v>15</v>
      </c>
      <c r="D8" s="43" t="s">
        <v>19</v>
      </c>
      <c r="E8" s="39"/>
      <c r="F8" s="39"/>
      <c r="G8" s="39"/>
      <c r="H8" s="40"/>
      <c r="I8" s="39"/>
      <c r="J8" s="92"/>
      <c r="K8" s="92"/>
      <c r="L8" s="69"/>
      <c r="M8" s="77"/>
      <c r="N8" s="41">
        <f t="shared" si="3"/>
        <v>0</v>
      </c>
      <c r="O8" s="74">
        <f t="shared" si="0"/>
        <v>0</v>
      </c>
      <c r="P8" s="42">
        <f t="shared" si="4"/>
        <v>0</v>
      </c>
      <c r="Q8" s="39"/>
      <c r="R8" s="39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</row>
    <row r="9" spans="1:30" ht="73.5" customHeight="1" x14ac:dyDescent="0.2">
      <c r="A9" s="5">
        <v>1156</v>
      </c>
      <c r="B9" s="11">
        <v>600</v>
      </c>
      <c r="C9" s="61" t="s">
        <v>20</v>
      </c>
      <c r="D9" s="49" t="s">
        <v>21</v>
      </c>
      <c r="E9" s="39"/>
      <c r="F9" s="39"/>
      <c r="G9" s="39"/>
      <c r="H9" s="40"/>
      <c r="I9" s="39"/>
      <c r="J9" s="92"/>
      <c r="K9" s="92"/>
      <c r="L9" s="69"/>
      <c r="M9" s="77"/>
      <c r="N9" s="41">
        <f t="shared" si="3"/>
        <v>0</v>
      </c>
      <c r="O9" s="74">
        <f t="shared" si="0"/>
        <v>0</v>
      </c>
      <c r="P9" s="42">
        <f t="shared" si="4"/>
        <v>0</v>
      </c>
      <c r="Q9" s="39"/>
      <c r="R9" s="39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</row>
    <row r="10" spans="1:30" ht="48.75" customHeight="1" x14ac:dyDescent="0.2">
      <c r="A10" s="5">
        <v>1158</v>
      </c>
      <c r="B10" s="11">
        <v>5000</v>
      </c>
      <c r="C10" s="61" t="s">
        <v>15</v>
      </c>
      <c r="D10" s="49" t="s">
        <v>22</v>
      </c>
      <c r="E10" s="39"/>
      <c r="F10" s="39"/>
      <c r="G10" s="39"/>
      <c r="H10" s="40"/>
      <c r="I10" s="39"/>
      <c r="J10" s="92"/>
      <c r="K10" s="92"/>
      <c r="L10" s="69"/>
      <c r="M10" s="77"/>
      <c r="N10" s="41">
        <f t="shared" si="3"/>
        <v>0</v>
      </c>
      <c r="O10" s="74">
        <f t="shared" si="0"/>
        <v>0</v>
      </c>
      <c r="P10" s="42">
        <f t="shared" si="4"/>
        <v>0</v>
      </c>
      <c r="Q10" s="39"/>
      <c r="R10" s="39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</row>
    <row r="11" spans="1:30" ht="48.75" customHeight="1" x14ac:dyDescent="0.2">
      <c r="A11" s="5">
        <v>1161</v>
      </c>
      <c r="B11" s="11">
        <v>450</v>
      </c>
      <c r="C11" s="51" t="s">
        <v>15</v>
      </c>
      <c r="D11" s="53" t="s">
        <v>23</v>
      </c>
      <c r="E11" s="39"/>
      <c r="F11" s="39"/>
      <c r="G11" s="39"/>
      <c r="H11" s="40"/>
      <c r="I11" s="39"/>
      <c r="J11" s="92"/>
      <c r="K11" s="92"/>
      <c r="L11" s="69"/>
      <c r="M11" s="77"/>
      <c r="N11" s="41">
        <f t="shared" si="3"/>
        <v>0</v>
      </c>
      <c r="O11" s="74">
        <f t="shared" si="0"/>
        <v>0</v>
      </c>
      <c r="P11" s="42">
        <f t="shared" si="4"/>
        <v>0</v>
      </c>
      <c r="Q11" s="39"/>
      <c r="R11" s="39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</row>
    <row r="12" spans="1:30" ht="55.5" customHeight="1" x14ac:dyDescent="0.2">
      <c r="A12" s="5">
        <v>1166</v>
      </c>
      <c r="B12" s="11">
        <v>3000</v>
      </c>
      <c r="C12" s="61" t="s">
        <v>15</v>
      </c>
      <c r="D12" s="43" t="s">
        <v>24</v>
      </c>
      <c r="E12" s="39"/>
      <c r="F12" s="39"/>
      <c r="G12" s="39"/>
      <c r="H12" s="40"/>
      <c r="I12" s="39"/>
      <c r="J12" s="92"/>
      <c r="K12" s="92"/>
      <c r="L12" s="69"/>
      <c r="M12" s="77"/>
      <c r="N12" s="41">
        <f t="shared" si="3"/>
        <v>0</v>
      </c>
      <c r="O12" s="74">
        <f t="shared" si="0"/>
        <v>0</v>
      </c>
      <c r="P12" s="42">
        <f t="shared" si="4"/>
        <v>0</v>
      </c>
      <c r="Q12" s="79"/>
      <c r="R12" s="79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</row>
    <row r="13" spans="1:30" ht="55.5" customHeight="1" x14ac:dyDescent="0.2">
      <c r="A13" s="5">
        <v>1171</v>
      </c>
      <c r="B13" s="11">
        <v>600</v>
      </c>
      <c r="C13" s="61" t="s">
        <v>15</v>
      </c>
      <c r="D13" s="54" t="s">
        <v>25</v>
      </c>
      <c r="E13" s="39"/>
      <c r="F13" s="39"/>
      <c r="G13" s="39"/>
      <c r="H13" s="40"/>
      <c r="I13" s="39"/>
      <c r="J13" s="92"/>
      <c r="K13" s="92"/>
      <c r="L13" s="69"/>
      <c r="M13" s="77"/>
      <c r="N13" s="41">
        <f t="shared" si="3"/>
        <v>0</v>
      </c>
      <c r="O13" s="74">
        <f t="shared" si="0"/>
        <v>0</v>
      </c>
      <c r="P13" s="42">
        <f t="shared" si="4"/>
        <v>0</v>
      </c>
      <c r="Q13" s="79"/>
      <c r="R13" s="79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</row>
    <row r="14" spans="1:30" ht="55.5" customHeight="1" x14ac:dyDescent="0.2">
      <c r="A14" s="5">
        <v>1175</v>
      </c>
      <c r="B14" s="12">
        <v>1200</v>
      </c>
      <c r="C14" s="61" t="s">
        <v>26</v>
      </c>
      <c r="D14" s="65" t="s">
        <v>144</v>
      </c>
      <c r="E14" s="39"/>
      <c r="F14" s="39"/>
      <c r="G14" s="39"/>
      <c r="H14" s="40"/>
      <c r="I14" s="39"/>
      <c r="J14" s="92"/>
      <c r="K14" s="92"/>
      <c r="L14" s="69"/>
      <c r="M14" s="77"/>
      <c r="N14" s="41">
        <f t="shared" si="3"/>
        <v>0</v>
      </c>
      <c r="O14" s="74">
        <f t="shared" si="0"/>
        <v>0</v>
      </c>
      <c r="P14" s="42">
        <f t="shared" si="4"/>
        <v>0</v>
      </c>
      <c r="Q14" s="79"/>
      <c r="R14" s="79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</row>
    <row r="15" spans="1:30" ht="55.5" customHeight="1" x14ac:dyDescent="0.2">
      <c r="A15" s="5">
        <v>1176</v>
      </c>
      <c r="B15" s="11">
        <v>250</v>
      </c>
      <c r="C15" s="61" t="s">
        <v>15</v>
      </c>
      <c r="D15" s="54" t="s">
        <v>27</v>
      </c>
      <c r="E15" s="39"/>
      <c r="F15" s="39"/>
      <c r="G15" s="39"/>
      <c r="H15" s="40"/>
      <c r="I15" s="39"/>
      <c r="J15" s="92"/>
      <c r="K15" s="92"/>
      <c r="L15" s="69"/>
      <c r="M15" s="77"/>
      <c r="N15" s="41">
        <f t="shared" si="3"/>
        <v>0</v>
      </c>
      <c r="O15" s="74">
        <f t="shared" si="0"/>
        <v>0</v>
      </c>
      <c r="P15" s="42">
        <f t="shared" si="4"/>
        <v>0</v>
      </c>
      <c r="Q15" s="79"/>
      <c r="R15" s="79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</row>
    <row r="16" spans="1:30" ht="69" customHeight="1" x14ac:dyDescent="0.2">
      <c r="A16" s="5">
        <v>1248</v>
      </c>
      <c r="B16" s="11">
        <v>1000</v>
      </c>
      <c r="C16" s="61" t="s">
        <v>15</v>
      </c>
      <c r="D16" s="158" t="s">
        <v>28</v>
      </c>
      <c r="E16" s="39"/>
      <c r="F16" s="39"/>
      <c r="G16" s="39"/>
      <c r="H16" s="40"/>
      <c r="I16" s="39"/>
      <c r="J16" s="92"/>
      <c r="K16" s="92"/>
      <c r="L16" s="69"/>
      <c r="M16" s="77"/>
      <c r="N16" s="41">
        <f t="shared" si="3"/>
        <v>0</v>
      </c>
      <c r="O16" s="74">
        <f t="shared" si="0"/>
        <v>0</v>
      </c>
      <c r="P16" s="42">
        <f t="shared" si="4"/>
        <v>0</v>
      </c>
      <c r="Q16" s="79"/>
      <c r="R16" s="79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</row>
    <row r="17" spans="1:30" ht="95.25" customHeight="1" x14ac:dyDescent="0.2">
      <c r="A17" s="5">
        <v>1426</v>
      </c>
      <c r="B17" s="11">
        <v>1200</v>
      </c>
      <c r="C17" s="61" t="s">
        <v>20</v>
      </c>
      <c r="D17" s="89" t="s">
        <v>145</v>
      </c>
      <c r="E17" s="39"/>
      <c r="F17" s="39"/>
      <c r="G17" s="39"/>
      <c r="H17" s="40"/>
      <c r="I17" s="39"/>
      <c r="J17" s="92"/>
      <c r="K17" s="92"/>
      <c r="L17" s="69"/>
      <c r="M17" s="77"/>
      <c r="N17" s="41">
        <f t="shared" si="3"/>
        <v>0</v>
      </c>
      <c r="O17" s="74">
        <f t="shared" si="0"/>
        <v>0</v>
      </c>
      <c r="P17" s="42">
        <f t="shared" si="4"/>
        <v>0</v>
      </c>
      <c r="Q17" s="79"/>
      <c r="R17" s="79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</row>
    <row r="18" spans="1:30" ht="69.75" customHeight="1" x14ac:dyDescent="0.2">
      <c r="A18" s="5">
        <v>1428</v>
      </c>
      <c r="B18" s="11">
        <v>1500</v>
      </c>
      <c r="C18" s="61" t="s">
        <v>20</v>
      </c>
      <c r="D18" s="49" t="s">
        <v>29</v>
      </c>
      <c r="E18" s="39"/>
      <c r="F18" s="39"/>
      <c r="G18" s="39"/>
      <c r="H18" s="39"/>
      <c r="I18" s="39"/>
      <c r="J18" s="92"/>
      <c r="K18" s="92"/>
      <c r="L18" s="69"/>
      <c r="M18" s="77"/>
      <c r="N18" s="41">
        <f t="shared" si="3"/>
        <v>0</v>
      </c>
      <c r="O18" s="74">
        <f t="shared" si="0"/>
        <v>0</v>
      </c>
      <c r="P18" s="42">
        <f t="shared" si="4"/>
        <v>0</v>
      </c>
      <c r="Q18" s="79"/>
      <c r="R18" s="79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</row>
    <row r="19" spans="1:30" ht="84.75" customHeight="1" x14ac:dyDescent="0.2">
      <c r="A19" s="5">
        <v>1430</v>
      </c>
      <c r="B19" s="11">
        <v>200</v>
      </c>
      <c r="C19" s="61" t="s">
        <v>20</v>
      </c>
      <c r="D19" s="43" t="s">
        <v>30</v>
      </c>
      <c r="E19" s="39"/>
      <c r="F19" s="39"/>
      <c r="G19" s="39"/>
      <c r="H19" s="39"/>
      <c r="I19" s="39"/>
      <c r="J19" s="92"/>
      <c r="K19" s="92"/>
      <c r="L19" s="69"/>
      <c r="M19" s="77"/>
      <c r="N19" s="41">
        <f t="shared" si="3"/>
        <v>0</v>
      </c>
      <c r="O19" s="74">
        <f t="shared" si="0"/>
        <v>0</v>
      </c>
      <c r="P19" s="42">
        <f t="shared" si="4"/>
        <v>0</v>
      </c>
      <c r="Q19" s="79"/>
      <c r="R19" s="79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</row>
    <row r="20" spans="1:30" ht="63" customHeight="1" x14ac:dyDescent="0.2">
      <c r="A20" s="66">
        <v>1436</v>
      </c>
      <c r="B20" s="11">
        <v>1800</v>
      </c>
      <c r="C20" s="61" t="s">
        <v>15</v>
      </c>
      <c r="D20" s="164" t="s">
        <v>31</v>
      </c>
      <c r="E20" s="39"/>
      <c r="F20" s="39"/>
      <c r="G20" s="39"/>
      <c r="H20" s="40"/>
      <c r="I20" s="39"/>
      <c r="J20" s="92"/>
      <c r="K20" s="92"/>
      <c r="L20" s="69"/>
      <c r="M20" s="77"/>
      <c r="N20" s="41">
        <f t="shared" si="3"/>
        <v>0</v>
      </c>
      <c r="O20" s="74">
        <f t="shared" si="0"/>
        <v>0</v>
      </c>
      <c r="P20" s="42">
        <f t="shared" si="4"/>
        <v>0</v>
      </c>
      <c r="Q20" s="79"/>
      <c r="R20" s="79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</row>
    <row r="21" spans="1:30" ht="69.75" customHeight="1" x14ac:dyDescent="0.2">
      <c r="A21" s="5">
        <v>1438</v>
      </c>
      <c r="B21" s="11">
        <v>1500</v>
      </c>
      <c r="C21" s="61" t="s">
        <v>20</v>
      </c>
      <c r="D21" s="50" t="s">
        <v>32</v>
      </c>
      <c r="E21" s="39"/>
      <c r="F21" s="39"/>
      <c r="G21" s="39"/>
      <c r="H21" s="39"/>
      <c r="I21" s="39"/>
      <c r="J21" s="92"/>
      <c r="K21" s="92"/>
      <c r="L21" s="69"/>
      <c r="M21" s="77"/>
      <c r="N21" s="41">
        <f t="shared" si="3"/>
        <v>0</v>
      </c>
      <c r="O21" s="74">
        <f t="shared" si="0"/>
        <v>0</v>
      </c>
      <c r="P21" s="42">
        <f t="shared" si="4"/>
        <v>0</v>
      </c>
      <c r="Q21" s="79"/>
      <c r="R21" s="79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</row>
    <row r="22" spans="1:30" ht="57.75" customHeight="1" x14ac:dyDescent="0.2">
      <c r="A22" s="5">
        <v>1442</v>
      </c>
      <c r="B22" s="11">
        <v>1500</v>
      </c>
      <c r="C22" s="61" t="s">
        <v>20</v>
      </c>
      <c r="D22" s="43" t="s">
        <v>33</v>
      </c>
      <c r="E22" s="39"/>
      <c r="F22" s="39"/>
      <c r="G22" s="39"/>
      <c r="H22" s="39"/>
      <c r="I22" s="39"/>
      <c r="J22" s="92"/>
      <c r="K22" s="92"/>
      <c r="L22" s="69"/>
      <c r="M22" s="77"/>
      <c r="N22" s="41">
        <f t="shared" si="3"/>
        <v>0</v>
      </c>
      <c r="O22" s="74">
        <f t="shared" si="0"/>
        <v>0</v>
      </c>
      <c r="P22" s="42">
        <f t="shared" si="4"/>
        <v>0</v>
      </c>
      <c r="Q22" s="79"/>
      <c r="R22" s="79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</row>
    <row r="23" spans="1:30" ht="97.5" customHeight="1" x14ac:dyDescent="0.2">
      <c r="A23" s="81">
        <v>1453</v>
      </c>
      <c r="B23" s="82">
        <v>1000</v>
      </c>
      <c r="C23" s="80" t="s">
        <v>15</v>
      </c>
      <c r="D23" s="86" t="s">
        <v>34</v>
      </c>
      <c r="E23" s="39"/>
      <c r="F23" s="39"/>
      <c r="G23" s="39"/>
      <c r="H23" s="39"/>
      <c r="I23" s="39"/>
      <c r="J23" s="92"/>
      <c r="K23" s="92"/>
      <c r="L23" s="69"/>
      <c r="M23" s="77"/>
      <c r="N23" s="41">
        <f t="shared" si="3"/>
        <v>0</v>
      </c>
      <c r="O23" s="74">
        <f t="shared" si="0"/>
        <v>0</v>
      </c>
      <c r="P23" s="42">
        <f t="shared" si="4"/>
        <v>0</v>
      </c>
      <c r="Q23" s="79"/>
      <c r="R23" s="79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</row>
    <row r="24" spans="1:30" ht="65.25" customHeight="1" x14ac:dyDescent="0.2">
      <c r="A24" s="5">
        <v>1455</v>
      </c>
      <c r="B24" s="11">
        <v>1800</v>
      </c>
      <c r="C24" s="61" t="s">
        <v>15</v>
      </c>
      <c r="D24" s="49" t="s">
        <v>35</v>
      </c>
      <c r="E24" s="39"/>
      <c r="F24" s="39"/>
      <c r="G24" s="39"/>
      <c r="H24" s="39"/>
      <c r="I24" s="39"/>
      <c r="J24" s="92"/>
      <c r="K24" s="92"/>
      <c r="L24" s="69"/>
      <c r="M24" s="77"/>
      <c r="N24" s="41">
        <f t="shared" si="3"/>
        <v>0</v>
      </c>
      <c r="O24" s="74">
        <f t="shared" si="0"/>
        <v>0</v>
      </c>
      <c r="P24" s="42">
        <f t="shared" si="4"/>
        <v>0</v>
      </c>
      <c r="Q24" s="79"/>
      <c r="R24" s="79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</row>
    <row r="25" spans="1:30" ht="65.25" customHeight="1" x14ac:dyDescent="0.2">
      <c r="A25" s="5">
        <v>1458</v>
      </c>
      <c r="B25" s="11">
        <v>700</v>
      </c>
      <c r="C25" s="61" t="s">
        <v>15</v>
      </c>
      <c r="D25" s="49" t="s">
        <v>36</v>
      </c>
      <c r="E25" s="39"/>
      <c r="F25" s="39"/>
      <c r="G25" s="39"/>
      <c r="H25" s="40"/>
      <c r="I25" s="39"/>
      <c r="J25" s="92"/>
      <c r="K25" s="92"/>
      <c r="L25" s="69"/>
      <c r="M25" s="77"/>
      <c r="N25" s="41">
        <f t="shared" si="3"/>
        <v>0</v>
      </c>
      <c r="O25" s="74">
        <f t="shared" si="0"/>
        <v>0</v>
      </c>
      <c r="P25" s="42">
        <f t="shared" si="4"/>
        <v>0</v>
      </c>
      <c r="Q25" s="79"/>
      <c r="R25" s="79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</row>
    <row r="26" spans="1:30" ht="144" customHeight="1" x14ac:dyDescent="0.2">
      <c r="A26" s="81">
        <v>1459</v>
      </c>
      <c r="B26" s="82">
        <v>600</v>
      </c>
      <c r="C26" s="80" t="s">
        <v>15</v>
      </c>
      <c r="D26" s="87" t="s">
        <v>37</v>
      </c>
      <c r="E26" s="39"/>
      <c r="F26" s="39"/>
      <c r="G26" s="39"/>
      <c r="H26" s="40"/>
      <c r="I26" s="39"/>
      <c r="J26" s="92"/>
      <c r="K26" s="92"/>
      <c r="L26" s="69"/>
      <c r="M26" s="77"/>
      <c r="N26" s="41">
        <f t="shared" si="3"/>
        <v>0</v>
      </c>
      <c r="O26" s="74">
        <f t="shared" si="0"/>
        <v>0</v>
      </c>
      <c r="P26" s="42">
        <f t="shared" si="4"/>
        <v>0</v>
      </c>
      <c r="Q26" s="79"/>
      <c r="R26" s="79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</row>
    <row r="27" spans="1:30" ht="108" customHeight="1" x14ac:dyDescent="0.2">
      <c r="A27" s="83">
        <v>1462</v>
      </c>
      <c r="B27" s="84">
        <v>1800</v>
      </c>
      <c r="C27" s="85" t="s">
        <v>15</v>
      </c>
      <c r="D27" s="88" t="s">
        <v>38</v>
      </c>
      <c r="E27" s="39"/>
      <c r="F27" s="39"/>
      <c r="G27" s="39"/>
      <c r="H27" s="40"/>
      <c r="I27" s="39"/>
      <c r="J27" s="92"/>
      <c r="K27" s="92"/>
      <c r="L27" s="69"/>
      <c r="M27" s="77"/>
      <c r="N27" s="41">
        <f t="shared" si="3"/>
        <v>0</v>
      </c>
      <c r="O27" s="74">
        <f t="shared" si="0"/>
        <v>0</v>
      </c>
      <c r="P27" s="42">
        <f t="shared" si="4"/>
        <v>0</v>
      </c>
      <c r="Q27" s="79"/>
      <c r="R27" s="79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</row>
    <row r="28" spans="1:30" ht="60.75" customHeight="1" x14ac:dyDescent="0.2">
      <c r="A28" s="5">
        <v>1464</v>
      </c>
      <c r="B28" s="11">
        <v>400</v>
      </c>
      <c r="C28" s="61" t="s">
        <v>20</v>
      </c>
      <c r="D28" s="43" t="s">
        <v>39</v>
      </c>
      <c r="E28" s="39"/>
      <c r="F28" s="39"/>
      <c r="G28" s="39"/>
      <c r="H28" s="40"/>
      <c r="I28" s="39"/>
      <c r="J28" s="92"/>
      <c r="K28" s="92"/>
      <c r="L28" s="69"/>
      <c r="M28" s="77"/>
      <c r="N28" s="41">
        <f t="shared" si="3"/>
        <v>0</v>
      </c>
      <c r="O28" s="74">
        <f t="shared" si="0"/>
        <v>0</v>
      </c>
      <c r="P28" s="42">
        <f t="shared" si="4"/>
        <v>0</v>
      </c>
      <c r="Q28" s="79"/>
      <c r="R28" s="79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</row>
    <row r="29" spans="1:30" ht="61.5" customHeight="1" x14ac:dyDescent="0.2">
      <c r="A29" s="5">
        <v>1465</v>
      </c>
      <c r="B29" s="11">
        <v>700</v>
      </c>
      <c r="C29" s="61">
        <v>700</v>
      </c>
      <c r="D29" s="43" t="s">
        <v>40</v>
      </c>
      <c r="E29" s="39"/>
      <c r="F29" s="39"/>
      <c r="G29" s="39"/>
      <c r="H29" s="40"/>
      <c r="I29" s="39"/>
      <c r="J29" s="92"/>
      <c r="K29" s="92"/>
      <c r="L29" s="69"/>
      <c r="M29" s="77"/>
      <c r="N29" s="41">
        <f t="shared" si="3"/>
        <v>0</v>
      </c>
      <c r="O29" s="74">
        <f t="shared" si="0"/>
        <v>0</v>
      </c>
      <c r="P29" s="42">
        <f t="shared" si="4"/>
        <v>0</v>
      </c>
      <c r="Q29" s="79"/>
      <c r="R29" s="79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</row>
    <row r="30" spans="1:30" ht="73.5" customHeight="1" x14ac:dyDescent="0.2">
      <c r="A30" s="5">
        <v>1472</v>
      </c>
      <c r="B30" s="11">
        <v>500</v>
      </c>
      <c r="C30" s="61" t="s">
        <v>15</v>
      </c>
      <c r="D30" s="55" t="s">
        <v>41</v>
      </c>
      <c r="E30" s="39"/>
      <c r="F30" s="39"/>
      <c r="G30" s="39"/>
      <c r="H30" s="40"/>
      <c r="I30" s="39"/>
      <c r="J30" s="92"/>
      <c r="K30" s="92"/>
      <c r="L30" s="69"/>
      <c r="M30" s="77"/>
      <c r="N30" s="41">
        <f t="shared" si="3"/>
        <v>0</v>
      </c>
      <c r="O30" s="74">
        <f t="shared" si="0"/>
        <v>0</v>
      </c>
      <c r="P30" s="42">
        <f t="shared" si="4"/>
        <v>0</v>
      </c>
      <c r="Q30" s="79"/>
      <c r="R30" s="79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</row>
    <row r="31" spans="1:30" ht="80.25" customHeight="1" x14ac:dyDescent="0.2">
      <c r="A31" s="47">
        <v>1478</v>
      </c>
      <c r="B31" s="11">
        <v>250</v>
      </c>
      <c r="C31" s="62" t="s">
        <v>15</v>
      </c>
      <c r="D31" s="43" t="s">
        <v>42</v>
      </c>
      <c r="E31" s="39"/>
      <c r="F31" s="39"/>
      <c r="G31" s="39"/>
      <c r="H31" s="40"/>
      <c r="I31" s="39"/>
      <c r="J31" s="92"/>
      <c r="K31" s="92"/>
      <c r="L31" s="69"/>
      <c r="M31" s="77"/>
      <c r="N31" s="41">
        <f t="shared" si="3"/>
        <v>0</v>
      </c>
      <c r="O31" s="74">
        <f t="shared" si="0"/>
        <v>0</v>
      </c>
      <c r="P31" s="42">
        <f t="shared" si="4"/>
        <v>0</v>
      </c>
      <c r="Q31" s="79"/>
      <c r="R31" s="79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</row>
    <row r="32" spans="1:30" ht="84.75" customHeight="1" x14ac:dyDescent="0.2">
      <c r="A32" s="47">
        <v>1481</v>
      </c>
      <c r="B32" s="11">
        <v>1500</v>
      </c>
      <c r="C32" s="62" t="s">
        <v>15</v>
      </c>
      <c r="D32" s="43" t="s">
        <v>43</v>
      </c>
      <c r="E32" s="39"/>
      <c r="F32" s="39"/>
      <c r="G32" s="39"/>
      <c r="H32" s="40"/>
      <c r="I32" s="39"/>
      <c r="J32" s="92"/>
      <c r="K32" s="92"/>
      <c r="L32" s="69"/>
      <c r="M32" s="77"/>
      <c r="N32" s="41">
        <f t="shared" si="3"/>
        <v>0</v>
      </c>
      <c r="O32" s="74">
        <f t="shared" si="0"/>
        <v>0</v>
      </c>
      <c r="P32" s="42">
        <f t="shared" si="4"/>
        <v>0</v>
      </c>
      <c r="Q32" s="79"/>
      <c r="R32" s="79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</row>
    <row r="33" spans="1:30" ht="64.5" customHeight="1" x14ac:dyDescent="0.2">
      <c r="A33" s="47">
        <v>1482</v>
      </c>
      <c r="B33" s="11">
        <v>500</v>
      </c>
      <c r="C33" s="62" t="s">
        <v>20</v>
      </c>
      <c r="D33" s="50" t="s">
        <v>44</v>
      </c>
      <c r="E33" s="39"/>
      <c r="F33" s="39"/>
      <c r="G33" s="39"/>
      <c r="H33" s="40"/>
      <c r="I33" s="39"/>
      <c r="J33" s="92"/>
      <c r="K33" s="92"/>
      <c r="L33" s="69"/>
      <c r="M33" s="77"/>
      <c r="N33" s="41">
        <f t="shared" si="3"/>
        <v>0</v>
      </c>
      <c r="O33" s="74">
        <f t="shared" si="0"/>
        <v>0</v>
      </c>
      <c r="P33" s="42">
        <f t="shared" si="4"/>
        <v>0</v>
      </c>
      <c r="Q33" s="79"/>
      <c r="R33" s="79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</row>
    <row r="34" spans="1:30" ht="66" customHeight="1" x14ac:dyDescent="0.2">
      <c r="A34" s="5">
        <v>1483</v>
      </c>
      <c r="B34" s="11">
        <v>100</v>
      </c>
      <c r="C34" s="61" t="s">
        <v>20</v>
      </c>
      <c r="D34" s="54" t="s">
        <v>45</v>
      </c>
      <c r="E34" s="39"/>
      <c r="F34" s="39"/>
      <c r="G34" s="39"/>
      <c r="H34" s="40"/>
      <c r="I34" s="39"/>
      <c r="J34" s="92"/>
      <c r="K34" s="92"/>
      <c r="L34" s="69"/>
      <c r="M34" s="77"/>
      <c r="N34" s="41">
        <f t="shared" si="3"/>
        <v>0</v>
      </c>
      <c r="O34" s="74">
        <f t="shared" si="0"/>
        <v>0</v>
      </c>
      <c r="P34" s="42">
        <f t="shared" si="4"/>
        <v>0</v>
      </c>
      <c r="Q34" s="79"/>
      <c r="R34" s="79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</row>
    <row r="35" spans="1:30" ht="45" customHeight="1" x14ac:dyDescent="0.2">
      <c r="A35" s="5">
        <v>1484</v>
      </c>
      <c r="B35" s="11">
        <v>1200</v>
      </c>
      <c r="C35" s="61" t="s">
        <v>20</v>
      </c>
      <c r="D35" s="50" t="s">
        <v>46</v>
      </c>
      <c r="E35" s="39"/>
      <c r="F35" s="39"/>
      <c r="G35" s="39"/>
      <c r="H35" s="40"/>
      <c r="I35" s="39"/>
      <c r="J35" s="92"/>
      <c r="K35" s="92"/>
      <c r="L35" s="69"/>
      <c r="M35" s="77"/>
      <c r="N35" s="41">
        <f t="shared" si="3"/>
        <v>0</v>
      </c>
      <c r="O35" s="74">
        <f t="shared" ref="O35:O66" si="5">SUM(B35*K35)</f>
        <v>0</v>
      </c>
      <c r="P35" s="42">
        <f t="shared" si="4"/>
        <v>0</v>
      </c>
      <c r="Q35" s="79"/>
      <c r="R35" s="79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</row>
    <row r="36" spans="1:30" ht="75" customHeight="1" x14ac:dyDescent="0.2">
      <c r="A36" s="47">
        <v>1487</v>
      </c>
      <c r="B36" s="67">
        <v>1800</v>
      </c>
      <c r="C36" s="61" t="s">
        <v>15</v>
      </c>
      <c r="D36" s="49" t="s">
        <v>47</v>
      </c>
      <c r="E36" s="39"/>
      <c r="F36" s="39"/>
      <c r="G36" s="39"/>
      <c r="H36" s="40"/>
      <c r="I36" s="39"/>
      <c r="J36" s="92"/>
      <c r="K36" s="92"/>
      <c r="L36" s="69"/>
      <c r="M36" s="77"/>
      <c r="N36" s="41">
        <f t="shared" si="3"/>
        <v>0</v>
      </c>
      <c r="O36" s="74">
        <f t="shared" si="5"/>
        <v>0</v>
      </c>
      <c r="P36" s="42">
        <f t="shared" si="4"/>
        <v>0</v>
      </c>
      <c r="Q36" s="79"/>
      <c r="R36" s="79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</row>
    <row r="37" spans="1:30" ht="72" customHeight="1" x14ac:dyDescent="0.2">
      <c r="A37" s="5">
        <v>1488</v>
      </c>
      <c r="B37" s="11">
        <v>1300</v>
      </c>
      <c r="C37" s="61" t="s">
        <v>15</v>
      </c>
      <c r="D37" s="49" t="s">
        <v>48</v>
      </c>
      <c r="E37" s="39"/>
      <c r="F37" s="39"/>
      <c r="G37" s="39"/>
      <c r="H37" s="40"/>
      <c r="I37" s="39"/>
      <c r="J37" s="92"/>
      <c r="K37" s="92"/>
      <c r="L37" s="69"/>
      <c r="M37" s="77"/>
      <c r="N37" s="41">
        <f t="shared" si="3"/>
        <v>0</v>
      </c>
      <c r="O37" s="74">
        <f t="shared" si="5"/>
        <v>0</v>
      </c>
      <c r="P37" s="42">
        <f t="shared" si="4"/>
        <v>0</v>
      </c>
      <c r="Q37" s="79"/>
      <c r="R37" s="79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</row>
    <row r="38" spans="1:30" ht="101.25" customHeight="1" x14ac:dyDescent="0.2">
      <c r="A38" s="5">
        <v>1496</v>
      </c>
      <c r="B38" s="11">
        <v>200</v>
      </c>
      <c r="C38" s="61" t="s">
        <v>20</v>
      </c>
      <c r="D38" s="43" t="s">
        <v>49</v>
      </c>
      <c r="E38" s="39"/>
      <c r="F38" s="39"/>
      <c r="G38" s="39"/>
      <c r="H38" s="40"/>
      <c r="I38" s="39"/>
      <c r="J38" s="92"/>
      <c r="K38" s="92"/>
      <c r="L38" s="69"/>
      <c r="M38" s="77"/>
      <c r="N38" s="41">
        <f t="shared" si="3"/>
        <v>0</v>
      </c>
      <c r="O38" s="74">
        <f t="shared" si="5"/>
        <v>0</v>
      </c>
      <c r="P38" s="42">
        <f t="shared" si="4"/>
        <v>0</v>
      </c>
      <c r="Q38" s="79"/>
      <c r="R38" s="79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</row>
    <row r="39" spans="1:30" ht="99.75" customHeight="1" x14ac:dyDescent="0.2">
      <c r="A39" s="5">
        <v>1550</v>
      </c>
      <c r="B39" s="11">
        <v>2200</v>
      </c>
      <c r="C39" s="61" t="s">
        <v>15</v>
      </c>
      <c r="D39" s="43" t="s">
        <v>50</v>
      </c>
      <c r="E39" s="39"/>
      <c r="F39" s="39"/>
      <c r="G39" s="39"/>
      <c r="H39" s="40"/>
      <c r="I39" s="39"/>
      <c r="J39" s="92"/>
      <c r="K39" s="92"/>
      <c r="L39" s="69"/>
      <c r="M39" s="77"/>
      <c r="N39" s="41">
        <f t="shared" si="3"/>
        <v>0</v>
      </c>
      <c r="O39" s="74">
        <f t="shared" si="5"/>
        <v>0</v>
      </c>
      <c r="P39" s="42">
        <f t="shared" si="4"/>
        <v>0</v>
      </c>
      <c r="Q39" s="79"/>
      <c r="R39" s="79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</row>
    <row r="40" spans="1:30" ht="76.5" customHeight="1" x14ac:dyDescent="0.2">
      <c r="A40" s="5">
        <v>1551</v>
      </c>
      <c r="B40" s="11">
        <v>200</v>
      </c>
      <c r="C40" s="62" t="s">
        <v>15</v>
      </c>
      <c r="D40" s="43" t="s">
        <v>51</v>
      </c>
      <c r="E40" s="39"/>
      <c r="F40" s="39"/>
      <c r="G40" s="39"/>
      <c r="H40" s="40"/>
      <c r="I40" s="39"/>
      <c r="J40" s="92"/>
      <c r="K40" s="92"/>
      <c r="L40" s="69"/>
      <c r="M40" s="77"/>
      <c r="N40" s="41">
        <f t="shared" si="3"/>
        <v>0</v>
      </c>
      <c r="O40" s="74">
        <f t="shared" si="5"/>
        <v>0</v>
      </c>
      <c r="P40" s="42">
        <f t="shared" si="4"/>
        <v>0</v>
      </c>
      <c r="Q40" s="79"/>
      <c r="R40" s="79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</row>
    <row r="41" spans="1:30" ht="124.5" customHeight="1" x14ac:dyDescent="0.2">
      <c r="A41" s="5">
        <v>1597</v>
      </c>
      <c r="B41" s="11">
        <v>2500</v>
      </c>
      <c r="C41" s="61" t="s">
        <v>20</v>
      </c>
      <c r="D41" s="56" t="s">
        <v>52</v>
      </c>
      <c r="E41" s="39"/>
      <c r="F41" s="39"/>
      <c r="G41" s="39"/>
      <c r="H41" s="39"/>
      <c r="I41" s="39"/>
      <c r="J41" s="92"/>
      <c r="K41" s="92"/>
      <c r="L41" s="69"/>
      <c r="M41" s="77"/>
      <c r="N41" s="41">
        <f t="shared" si="3"/>
        <v>0</v>
      </c>
      <c r="O41" s="74">
        <f t="shared" si="5"/>
        <v>0</v>
      </c>
      <c r="P41" s="42">
        <f t="shared" si="4"/>
        <v>0</v>
      </c>
      <c r="Q41" s="79"/>
      <c r="R41" s="79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</row>
    <row r="42" spans="1:30" ht="61.5" customHeight="1" x14ac:dyDescent="0.2">
      <c r="A42" s="5">
        <v>1643</v>
      </c>
      <c r="B42" s="11">
        <v>600</v>
      </c>
      <c r="C42" s="61" t="s">
        <v>15</v>
      </c>
      <c r="D42" s="43" t="s">
        <v>150</v>
      </c>
      <c r="E42" s="39"/>
      <c r="F42" s="39"/>
      <c r="G42" s="39"/>
      <c r="H42" s="40"/>
      <c r="I42" s="39"/>
      <c r="J42" s="92"/>
      <c r="K42" s="92"/>
      <c r="L42" s="69"/>
      <c r="M42" s="77"/>
      <c r="N42" s="41">
        <f t="shared" si="3"/>
        <v>0</v>
      </c>
      <c r="O42" s="74">
        <f t="shared" si="5"/>
        <v>0</v>
      </c>
      <c r="P42" s="42">
        <f>SUM(O42-N42)</f>
        <v>0</v>
      </c>
      <c r="Q42" s="79"/>
      <c r="R42" s="79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</row>
    <row r="43" spans="1:30" ht="71.25" customHeight="1" x14ac:dyDescent="0.2">
      <c r="A43" s="5">
        <v>1644</v>
      </c>
      <c r="B43" s="12">
        <v>400</v>
      </c>
      <c r="C43" s="61" t="s">
        <v>15</v>
      </c>
      <c r="D43" s="49" t="s">
        <v>53</v>
      </c>
      <c r="E43" s="39"/>
      <c r="F43" s="39"/>
      <c r="G43" s="39"/>
      <c r="H43" s="40"/>
      <c r="I43" s="39"/>
      <c r="J43" s="92"/>
      <c r="K43" s="92"/>
      <c r="L43" s="69"/>
      <c r="M43" s="77"/>
      <c r="N43" s="41">
        <f t="shared" si="3"/>
        <v>0</v>
      </c>
      <c r="O43" s="74">
        <f t="shared" si="5"/>
        <v>0</v>
      </c>
      <c r="P43" s="42">
        <f t="shared" si="4"/>
        <v>0</v>
      </c>
      <c r="Q43" s="79"/>
      <c r="R43" s="79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</row>
    <row r="44" spans="1:30" ht="44.25" customHeight="1" x14ac:dyDescent="0.2">
      <c r="A44" s="5">
        <v>1693</v>
      </c>
      <c r="B44" s="11">
        <v>700</v>
      </c>
      <c r="C44" s="61" t="s">
        <v>20</v>
      </c>
      <c r="D44" s="49" t="s">
        <v>54</v>
      </c>
      <c r="E44" s="39"/>
      <c r="F44" s="39"/>
      <c r="G44" s="39"/>
      <c r="H44" s="39"/>
      <c r="I44" s="39"/>
      <c r="J44" s="92"/>
      <c r="K44" s="92"/>
      <c r="L44" s="69"/>
      <c r="M44" s="77"/>
      <c r="N44" s="41">
        <f t="shared" si="3"/>
        <v>0</v>
      </c>
      <c r="O44" s="74">
        <f t="shared" si="5"/>
        <v>0</v>
      </c>
      <c r="P44" s="42">
        <f t="shared" si="4"/>
        <v>0</v>
      </c>
      <c r="Q44" s="79"/>
      <c r="R44" s="79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</row>
    <row r="45" spans="1:30" ht="93.75" customHeight="1" x14ac:dyDescent="0.2">
      <c r="A45" s="5">
        <v>1702</v>
      </c>
      <c r="B45" s="11">
        <v>2000</v>
      </c>
      <c r="C45" s="61" t="s">
        <v>15</v>
      </c>
      <c r="D45" s="54" t="s">
        <v>55</v>
      </c>
      <c r="E45" s="39"/>
      <c r="F45" s="39"/>
      <c r="G45" s="39"/>
      <c r="H45" s="39"/>
      <c r="I45" s="39"/>
      <c r="J45" s="92"/>
      <c r="K45" s="92"/>
      <c r="L45" s="69"/>
      <c r="M45" s="77"/>
      <c r="N45" s="41">
        <f t="shared" si="3"/>
        <v>0</v>
      </c>
      <c r="O45" s="74">
        <f t="shared" si="5"/>
        <v>0</v>
      </c>
      <c r="P45" s="42">
        <f t="shared" si="4"/>
        <v>0</v>
      </c>
      <c r="Q45" s="79"/>
      <c r="R45" s="79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</row>
    <row r="46" spans="1:30" ht="56.25" customHeight="1" x14ac:dyDescent="0.2">
      <c r="A46" s="47">
        <v>1708</v>
      </c>
      <c r="B46" s="12">
        <v>200</v>
      </c>
      <c r="C46" s="63" t="s">
        <v>56</v>
      </c>
      <c r="D46" s="57" t="s">
        <v>57</v>
      </c>
      <c r="E46" s="39"/>
      <c r="F46" s="39"/>
      <c r="G46" s="39"/>
      <c r="H46" s="40"/>
      <c r="I46" s="39"/>
      <c r="J46" s="92"/>
      <c r="K46" s="92"/>
      <c r="L46" s="69"/>
      <c r="M46" s="77"/>
      <c r="N46" s="41">
        <f t="shared" si="3"/>
        <v>0</v>
      </c>
      <c r="O46" s="74">
        <f t="shared" si="5"/>
        <v>0</v>
      </c>
      <c r="P46" s="42">
        <f t="shared" si="4"/>
        <v>0</v>
      </c>
      <c r="Q46" s="79"/>
      <c r="R46" s="79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</row>
    <row r="47" spans="1:30" ht="63.75" customHeight="1" x14ac:dyDescent="0.2">
      <c r="A47" s="38">
        <v>1709</v>
      </c>
      <c r="B47" s="46">
        <v>8000</v>
      </c>
      <c r="C47" s="60" t="s">
        <v>15</v>
      </c>
      <c r="D47" s="58" t="s">
        <v>58</v>
      </c>
      <c r="E47" s="39"/>
      <c r="F47" s="39"/>
      <c r="G47" s="39"/>
      <c r="H47" s="40"/>
      <c r="I47" s="39"/>
      <c r="J47" s="92"/>
      <c r="K47" s="92"/>
      <c r="L47" s="69"/>
      <c r="M47" s="77"/>
      <c r="N47" s="41">
        <f t="shared" si="3"/>
        <v>0</v>
      </c>
      <c r="O47" s="74">
        <f t="shared" si="5"/>
        <v>0</v>
      </c>
      <c r="P47" s="42">
        <f t="shared" si="4"/>
        <v>0</v>
      </c>
      <c r="Q47" s="79"/>
      <c r="R47" s="79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</row>
    <row r="48" spans="1:30" ht="63.75" customHeight="1" x14ac:dyDescent="0.2">
      <c r="A48" s="5">
        <v>1738</v>
      </c>
      <c r="B48" s="11">
        <v>700</v>
      </c>
      <c r="C48" s="61" t="s">
        <v>15</v>
      </c>
      <c r="D48" s="59" t="s">
        <v>59</v>
      </c>
      <c r="E48" s="39"/>
      <c r="F48" s="39"/>
      <c r="G48" s="39"/>
      <c r="H48" s="40"/>
      <c r="I48" s="39"/>
      <c r="J48" s="92"/>
      <c r="K48" s="92"/>
      <c r="L48" s="69"/>
      <c r="M48" s="77"/>
      <c r="N48" s="41">
        <f t="shared" si="3"/>
        <v>0</v>
      </c>
      <c r="O48" s="74">
        <f t="shared" si="5"/>
        <v>0</v>
      </c>
      <c r="P48" s="42">
        <f t="shared" si="4"/>
        <v>0</v>
      </c>
      <c r="Q48" s="79"/>
      <c r="R48" s="79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</row>
    <row r="49" spans="1:30" ht="84" customHeight="1" x14ac:dyDescent="0.2">
      <c r="A49" s="5">
        <v>1741</v>
      </c>
      <c r="B49" s="11">
        <v>500</v>
      </c>
      <c r="C49" s="61" t="s">
        <v>15</v>
      </c>
      <c r="D49" s="54" t="s">
        <v>60</v>
      </c>
      <c r="E49" s="39"/>
      <c r="F49" s="39"/>
      <c r="G49" s="39"/>
      <c r="H49" s="40"/>
      <c r="I49" s="39"/>
      <c r="J49" s="92"/>
      <c r="K49" s="92"/>
      <c r="L49" s="69"/>
      <c r="M49" s="77"/>
      <c r="N49" s="41">
        <f t="shared" si="3"/>
        <v>0</v>
      </c>
      <c r="O49" s="74">
        <f t="shared" si="5"/>
        <v>0</v>
      </c>
      <c r="P49" s="42">
        <f t="shared" si="4"/>
        <v>0</v>
      </c>
      <c r="Q49" s="79"/>
      <c r="R49" s="79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</row>
    <row r="50" spans="1:30" ht="84" customHeight="1" x14ac:dyDescent="0.2">
      <c r="A50" s="5">
        <v>1743</v>
      </c>
      <c r="B50" s="11">
        <v>2000</v>
      </c>
      <c r="C50" s="61" t="s">
        <v>15</v>
      </c>
      <c r="D50" s="159" t="s">
        <v>61</v>
      </c>
      <c r="E50" s="39"/>
      <c r="F50" s="39"/>
      <c r="G50" s="39"/>
      <c r="H50" s="40"/>
      <c r="I50" s="39"/>
      <c r="J50" s="92"/>
      <c r="K50" s="92"/>
      <c r="L50" s="69"/>
      <c r="M50" s="77"/>
      <c r="N50" s="41">
        <f t="shared" si="3"/>
        <v>0</v>
      </c>
      <c r="O50" s="74">
        <f t="shared" si="5"/>
        <v>0</v>
      </c>
      <c r="P50" s="42">
        <f t="shared" si="4"/>
        <v>0</v>
      </c>
      <c r="Q50" s="79"/>
      <c r="R50" s="79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</row>
    <row r="51" spans="1:30" ht="84" customHeight="1" x14ac:dyDescent="0.2">
      <c r="A51" s="5">
        <v>1744</v>
      </c>
      <c r="B51" s="11">
        <v>450</v>
      </c>
      <c r="C51" s="61" t="s">
        <v>15</v>
      </c>
      <c r="D51" s="165" t="s">
        <v>62</v>
      </c>
      <c r="E51" s="39"/>
      <c r="F51" s="39"/>
      <c r="G51" s="39"/>
      <c r="H51" s="40"/>
      <c r="I51" s="39"/>
      <c r="J51" s="92"/>
      <c r="K51" s="92"/>
      <c r="L51" s="69"/>
      <c r="M51" s="77"/>
      <c r="N51" s="41">
        <f t="shared" si="3"/>
        <v>0</v>
      </c>
      <c r="O51" s="74">
        <f t="shared" si="5"/>
        <v>0</v>
      </c>
      <c r="P51" s="42">
        <f t="shared" si="4"/>
        <v>0</v>
      </c>
      <c r="Q51" s="79"/>
      <c r="R51" s="79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</row>
    <row r="52" spans="1:30" ht="74.25" customHeight="1" x14ac:dyDescent="0.2">
      <c r="A52" s="5">
        <v>1790</v>
      </c>
      <c r="B52" s="11">
        <v>200</v>
      </c>
      <c r="C52" s="61" t="s">
        <v>20</v>
      </c>
      <c r="D52" s="49" t="s">
        <v>63</v>
      </c>
      <c r="E52" s="39"/>
      <c r="F52" s="39"/>
      <c r="G52" s="39"/>
      <c r="H52" s="40"/>
      <c r="I52" s="39"/>
      <c r="J52" s="92"/>
      <c r="K52" s="92"/>
      <c r="L52" s="69"/>
      <c r="M52" s="77"/>
      <c r="N52" s="41">
        <f t="shared" si="3"/>
        <v>0</v>
      </c>
      <c r="O52" s="74">
        <f t="shared" si="5"/>
        <v>0</v>
      </c>
      <c r="P52" s="42">
        <f t="shared" si="4"/>
        <v>0</v>
      </c>
      <c r="Q52" s="79"/>
      <c r="R52" s="79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</row>
    <row r="53" spans="1:30" ht="60.75" customHeight="1" x14ac:dyDescent="0.2">
      <c r="A53" s="81">
        <v>1805</v>
      </c>
      <c r="B53" s="82">
        <v>1200</v>
      </c>
      <c r="C53" s="80" t="s">
        <v>15</v>
      </c>
      <c r="D53" s="87" t="s">
        <v>64</v>
      </c>
      <c r="E53" s="39"/>
      <c r="F53" s="39"/>
      <c r="G53" s="39"/>
      <c r="H53" s="40"/>
      <c r="I53" s="39"/>
      <c r="J53" s="92"/>
      <c r="K53" s="92"/>
      <c r="L53" s="69"/>
      <c r="M53" s="77"/>
      <c r="N53" s="41">
        <f t="shared" si="3"/>
        <v>0</v>
      </c>
      <c r="O53" s="74">
        <f t="shared" si="5"/>
        <v>0</v>
      </c>
      <c r="P53" s="42">
        <f t="shared" si="4"/>
        <v>0</v>
      </c>
      <c r="Q53" s="79"/>
      <c r="R53" s="79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</row>
    <row r="54" spans="1:30" ht="71.25" customHeight="1" x14ac:dyDescent="0.2">
      <c r="A54" s="81">
        <v>1806</v>
      </c>
      <c r="B54" s="82">
        <v>300</v>
      </c>
      <c r="C54" s="80" t="s">
        <v>15</v>
      </c>
      <c r="D54" s="87" t="s">
        <v>65</v>
      </c>
      <c r="E54" s="39"/>
      <c r="F54" s="39"/>
      <c r="G54" s="39"/>
      <c r="H54" s="40"/>
      <c r="I54" s="39"/>
      <c r="J54" s="92"/>
      <c r="K54" s="92"/>
      <c r="L54" s="69"/>
      <c r="M54" s="77"/>
      <c r="N54" s="41">
        <f t="shared" si="3"/>
        <v>0</v>
      </c>
      <c r="O54" s="74">
        <f t="shared" si="5"/>
        <v>0</v>
      </c>
      <c r="P54" s="42">
        <f t="shared" si="4"/>
        <v>0</v>
      </c>
      <c r="Q54" s="79"/>
      <c r="R54" s="79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</row>
    <row r="55" spans="1:30" ht="87" customHeight="1" x14ac:dyDescent="0.2">
      <c r="A55" s="81">
        <v>1833</v>
      </c>
      <c r="B55" s="82">
        <v>3000</v>
      </c>
      <c r="C55" s="80" t="s">
        <v>15</v>
      </c>
      <c r="D55" s="87" t="s">
        <v>66</v>
      </c>
      <c r="E55" s="39"/>
      <c r="F55" s="39"/>
      <c r="G55" s="39"/>
      <c r="H55" s="40"/>
      <c r="I55" s="39"/>
      <c r="J55" s="92"/>
      <c r="K55" s="92"/>
      <c r="L55" s="69"/>
      <c r="M55" s="77"/>
      <c r="N55" s="41">
        <f t="shared" si="3"/>
        <v>0</v>
      </c>
      <c r="O55" s="74">
        <f t="shared" si="5"/>
        <v>0</v>
      </c>
      <c r="P55" s="42">
        <f t="shared" si="4"/>
        <v>0</v>
      </c>
      <c r="Q55" s="79"/>
      <c r="R55" s="79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</row>
    <row r="56" spans="1:30" ht="78.75" customHeight="1" x14ac:dyDescent="0.2">
      <c r="A56" s="81">
        <v>1835</v>
      </c>
      <c r="B56" s="82">
        <v>250</v>
      </c>
      <c r="C56" s="80" t="s">
        <v>15</v>
      </c>
      <c r="D56" s="87" t="s">
        <v>67</v>
      </c>
      <c r="E56" s="39"/>
      <c r="F56" s="39"/>
      <c r="G56" s="39"/>
      <c r="H56" s="40"/>
      <c r="I56" s="39"/>
      <c r="J56" s="92"/>
      <c r="K56" s="92"/>
      <c r="L56" s="69"/>
      <c r="M56" s="77"/>
      <c r="N56" s="41">
        <f t="shared" si="3"/>
        <v>0</v>
      </c>
      <c r="O56" s="74">
        <f t="shared" si="5"/>
        <v>0</v>
      </c>
      <c r="P56" s="42">
        <f t="shared" si="4"/>
        <v>0</v>
      </c>
      <c r="Q56" s="79"/>
      <c r="R56" s="79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</row>
    <row r="57" spans="1:30" ht="111" customHeight="1" x14ac:dyDescent="0.2">
      <c r="A57" s="160">
        <v>1836</v>
      </c>
      <c r="B57" s="161">
        <v>1000</v>
      </c>
      <c r="C57" s="162" t="s">
        <v>15</v>
      </c>
      <c r="D57" s="166" t="s">
        <v>68</v>
      </c>
      <c r="E57" s="39"/>
      <c r="F57" s="39"/>
      <c r="G57" s="39"/>
      <c r="H57" s="40"/>
      <c r="I57" s="39"/>
      <c r="J57" s="92"/>
      <c r="K57" s="92"/>
      <c r="L57" s="69"/>
      <c r="M57" s="77"/>
      <c r="N57" s="41">
        <f t="shared" si="3"/>
        <v>0</v>
      </c>
      <c r="O57" s="74">
        <f t="shared" si="5"/>
        <v>0</v>
      </c>
      <c r="P57" s="42">
        <f t="shared" si="4"/>
        <v>0</v>
      </c>
      <c r="Q57" s="79"/>
      <c r="R57" s="79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</row>
    <row r="58" spans="1:30" ht="101.25" customHeight="1" x14ac:dyDescent="0.2">
      <c r="A58" s="160">
        <v>1839</v>
      </c>
      <c r="B58" s="161">
        <v>250</v>
      </c>
      <c r="C58" s="162" t="s">
        <v>15</v>
      </c>
      <c r="D58" s="166" t="s">
        <v>69</v>
      </c>
      <c r="E58" s="39"/>
      <c r="F58" s="39"/>
      <c r="G58" s="39"/>
      <c r="H58" s="40"/>
      <c r="I58" s="39"/>
      <c r="J58" s="92"/>
      <c r="K58" s="92"/>
      <c r="L58" s="69"/>
      <c r="M58" s="77"/>
      <c r="N58" s="41">
        <f t="shared" si="3"/>
        <v>0</v>
      </c>
      <c r="O58" s="74">
        <f t="shared" si="5"/>
        <v>0</v>
      </c>
      <c r="P58" s="42">
        <f t="shared" si="4"/>
        <v>0</v>
      </c>
      <c r="Q58" s="79"/>
      <c r="R58" s="79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</row>
    <row r="59" spans="1:30" ht="96.75" customHeight="1" x14ac:dyDescent="0.2">
      <c r="A59" s="160">
        <v>1840</v>
      </c>
      <c r="B59" s="161">
        <v>500</v>
      </c>
      <c r="C59" s="162" t="s">
        <v>15</v>
      </c>
      <c r="D59" s="181" t="s">
        <v>70</v>
      </c>
      <c r="E59" s="39"/>
      <c r="F59" s="39"/>
      <c r="G59" s="39"/>
      <c r="H59" s="40"/>
      <c r="I59" s="39"/>
      <c r="J59" s="92"/>
      <c r="K59" s="92"/>
      <c r="L59" s="69"/>
      <c r="M59" s="77"/>
      <c r="N59" s="41">
        <f t="shared" si="3"/>
        <v>0</v>
      </c>
      <c r="O59" s="74">
        <f t="shared" si="5"/>
        <v>0</v>
      </c>
      <c r="P59" s="42">
        <f t="shared" si="4"/>
        <v>0</v>
      </c>
      <c r="Q59" s="79"/>
      <c r="R59" s="79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</row>
    <row r="60" spans="1:30" ht="63" customHeight="1" x14ac:dyDescent="0.2">
      <c r="A60" s="5">
        <v>1907</v>
      </c>
      <c r="B60" s="11">
        <v>800</v>
      </c>
      <c r="C60" s="61" t="s">
        <v>20</v>
      </c>
      <c r="D60" s="163" t="s">
        <v>71</v>
      </c>
      <c r="E60" s="39"/>
      <c r="F60" s="39"/>
      <c r="G60" s="39"/>
      <c r="H60" s="40"/>
      <c r="I60" s="39"/>
      <c r="J60" s="92"/>
      <c r="K60" s="92"/>
      <c r="L60" s="69"/>
      <c r="M60" s="77"/>
      <c r="N60" s="41">
        <f t="shared" si="3"/>
        <v>0</v>
      </c>
      <c r="O60" s="74">
        <f t="shared" si="5"/>
        <v>0</v>
      </c>
      <c r="P60" s="42">
        <f t="shared" si="4"/>
        <v>0</v>
      </c>
      <c r="Q60" s="79"/>
      <c r="R60" s="79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</row>
    <row r="61" spans="1:30" ht="63" customHeight="1" x14ac:dyDescent="0.2">
      <c r="A61" s="5">
        <v>2202</v>
      </c>
      <c r="B61" s="11">
        <v>200</v>
      </c>
      <c r="C61" s="61" t="s">
        <v>56</v>
      </c>
      <c r="D61" s="90" t="s">
        <v>72</v>
      </c>
      <c r="E61" s="39"/>
      <c r="F61" s="39"/>
      <c r="G61" s="39"/>
      <c r="H61" s="40"/>
      <c r="I61" s="39"/>
      <c r="J61" s="92"/>
      <c r="K61" s="92"/>
      <c r="L61" s="69"/>
      <c r="M61" s="77"/>
      <c r="N61" s="41">
        <f t="shared" si="3"/>
        <v>0</v>
      </c>
      <c r="O61" s="74">
        <f t="shared" si="5"/>
        <v>0</v>
      </c>
      <c r="P61" s="42">
        <f t="shared" si="4"/>
        <v>0</v>
      </c>
      <c r="Q61" s="79"/>
      <c r="R61" s="79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</row>
    <row r="62" spans="1:30" ht="63" customHeight="1" x14ac:dyDescent="0.2">
      <c r="A62" s="5">
        <v>2203</v>
      </c>
      <c r="B62" s="11">
        <v>200</v>
      </c>
      <c r="C62" s="61" t="s">
        <v>56</v>
      </c>
      <c r="D62" s="157" t="s">
        <v>73</v>
      </c>
      <c r="E62" s="39"/>
      <c r="F62" s="39"/>
      <c r="G62" s="39"/>
      <c r="H62" s="40"/>
      <c r="I62" s="39"/>
      <c r="J62" s="92"/>
      <c r="K62" s="92"/>
      <c r="L62" s="69"/>
      <c r="M62" s="77"/>
      <c r="N62" s="41">
        <f t="shared" si="3"/>
        <v>0</v>
      </c>
      <c r="O62" s="74">
        <f t="shared" si="5"/>
        <v>0</v>
      </c>
      <c r="P62" s="42">
        <f t="shared" si="4"/>
        <v>0</v>
      </c>
      <c r="Q62" s="79"/>
      <c r="R62" s="79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</row>
    <row r="63" spans="1:30" ht="63" customHeight="1" x14ac:dyDescent="0.2">
      <c r="A63" s="5">
        <v>2205</v>
      </c>
      <c r="B63" s="11">
        <v>200</v>
      </c>
      <c r="C63" s="162" t="s">
        <v>15</v>
      </c>
      <c r="D63" s="49" t="s">
        <v>74</v>
      </c>
      <c r="E63" s="39"/>
      <c r="F63" s="39"/>
      <c r="G63" s="39"/>
      <c r="H63" s="40"/>
      <c r="I63" s="39"/>
      <c r="J63" s="92"/>
      <c r="K63" s="92"/>
      <c r="L63" s="69"/>
      <c r="M63" s="77"/>
      <c r="N63" s="41">
        <f t="shared" si="3"/>
        <v>0</v>
      </c>
      <c r="O63" s="74">
        <f t="shared" si="5"/>
        <v>0</v>
      </c>
      <c r="P63" s="42">
        <f t="shared" si="4"/>
        <v>0</v>
      </c>
      <c r="Q63" s="79"/>
      <c r="R63" s="79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</row>
    <row r="64" spans="1:30" ht="114.95" customHeight="1" x14ac:dyDescent="0.2">
      <c r="A64" s="167">
        <v>2206</v>
      </c>
      <c r="B64" s="11">
        <v>200</v>
      </c>
      <c r="C64" s="162" t="s">
        <v>15</v>
      </c>
      <c r="D64" s="49" t="s">
        <v>147</v>
      </c>
      <c r="E64" s="169"/>
      <c r="F64" s="169"/>
      <c r="G64" s="169"/>
      <c r="H64" s="170"/>
      <c r="I64" s="169"/>
      <c r="J64" s="171"/>
      <c r="K64" s="171"/>
      <c r="L64" s="172"/>
      <c r="M64" s="173"/>
      <c r="N64" s="41">
        <f t="shared" si="3"/>
        <v>0</v>
      </c>
      <c r="O64" s="74">
        <f t="shared" si="5"/>
        <v>0</v>
      </c>
      <c r="P64" s="42">
        <f t="shared" si="4"/>
        <v>0</v>
      </c>
      <c r="Q64" s="179"/>
      <c r="R64" s="179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</row>
    <row r="65" spans="1:30" ht="60" customHeight="1" x14ac:dyDescent="0.25">
      <c r="A65" s="167">
        <v>3126</v>
      </c>
      <c r="B65" s="11">
        <v>200</v>
      </c>
      <c r="C65" s="61" t="s">
        <v>56</v>
      </c>
      <c r="D65" s="168" t="s">
        <v>75</v>
      </c>
      <c r="E65" s="169"/>
      <c r="F65" s="169"/>
      <c r="G65" s="169"/>
      <c r="H65" s="170"/>
      <c r="I65" s="169"/>
      <c r="J65" s="171"/>
      <c r="K65" s="171"/>
      <c r="L65" s="172"/>
      <c r="M65" s="173"/>
      <c r="N65" s="41">
        <f t="shared" si="3"/>
        <v>0</v>
      </c>
      <c r="O65" s="74">
        <f t="shared" si="5"/>
        <v>0</v>
      </c>
      <c r="P65" s="42">
        <f t="shared" si="4"/>
        <v>0</v>
      </c>
      <c r="Q65" s="174"/>
      <c r="R65" s="17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</row>
    <row r="66" spans="1:30" ht="65.25" customHeight="1" x14ac:dyDescent="0.2">
      <c r="A66" s="167">
        <v>3127</v>
      </c>
      <c r="B66" s="11">
        <v>200</v>
      </c>
      <c r="C66" s="61" t="s">
        <v>56</v>
      </c>
      <c r="D66" s="168" t="s">
        <v>76</v>
      </c>
      <c r="E66" s="39"/>
      <c r="F66" s="39"/>
      <c r="G66" s="39"/>
      <c r="H66" s="40"/>
      <c r="I66" s="39"/>
      <c r="J66" s="92"/>
      <c r="K66" s="92"/>
      <c r="L66" s="69"/>
      <c r="M66" s="175"/>
      <c r="N66" s="176">
        <f t="shared" si="3"/>
        <v>0</v>
      </c>
      <c r="O66" s="177">
        <f t="shared" si="5"/>
        <v>0</v>
      </c>
      <c r="P66" s="178">
        <f t="shared" si="4"/>
        <v>0</v>
      </c>
      <c r="Q66" s="79"/>
      <c r="R66" s="79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</row>
    <row r="67" spans="1:30" ht="120" customHeight="1" x14ac:dyDescent="0.2">
      <c r="A67" s="149"/>
      <c r="B67" s="149"/>
      <c r="C67" s="149"/>
      <c r="D67" s="150"/>
      <c r="E67" s="151"/>
      <c r="F67" s="151"/>
      <c r="G67" s="151"/>
      <c r="H67" s="151"/>
      <c r="I67" s="151"/>
      <c r="J67" s="152"/>
      <c r="K67" s="152"/>
      <c r="L67" s="153"/>
      <c r="M67" s="154"/>
      <c r="N67" s="155"/>
      <c r="O67" s="156"/>
      <c r="P67" s="151"/>
      <c r="Q67" s="151"/>
      <c r="R67" s="151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</row>
    <row r="68" spans="1:30" ht="60.75" customHeight="1" x14ac:dyDescent="0.2">
      <c r="A68" s="101"/>
      <c r="B68" s="102"/>
      <c r="C68" s="103"/>
      <c r="D68" s="104"/>
      <c r="E68" s="105"/>
      <c r="F68" s="105"/>
      <c r="G68" s="105"/>
      <c r="H68" s="106"/>
      <c r="I68" s="105"/>
      <c r="J68" s="107"/>
      <c r="K68" s="107"/>
      <c r="L68" s="108"/>
      <c r="M68" s="109"/>
      <c r="N68" s="110"/>
      <c r="O68" s="111"/>
      <c r="P68" s="112"/>
      <c r="Q68" s="113"/>
      <c r="R68" s="113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</row>
    <row r="69" spans="1:30" ht="71.25" customHeight="1" x14ac:dyDescent="0.2">
      <c r="A69" s="101"/>
      <c r="B69" s="102"/>
      <c r="C69" s="103"/>
      <c r="D69" s="114"/>
      <c r="E69" s="105"/>
      <c r="F69" s="105"/>
      <c r="G69" s="115"/>
      <c r="H69" s="115"/>
      <c r="I69" s="115"/>
      <c r="K69" s="116"/>
      <c r="N69" s="110"/>
      <c r="O69" s="117"/>
      <c r="P69" s="116"/>
      <c r="Q69" s="115"/>
      <c r="R69" s="115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</row>
    <row r="70" spans="1:30" ht="87.75" customHeight="1" x14ac:dyDescent="0.2">
      <c r="A70" s="101"/>
      <c r="B70" s="102"/>
      <c r="C70" s="103"/>
      <c r="D70" s="114"/>
      <c r="E70" s="105"/>
      <c r="F70" s="105"/>
      <c r="G70" s="105"/>
      <c r="H70" s="115"/>
      <c r="I70" s="115"/>
      <c r="J70" s="107"/>
      <c r="K70" s="107"/>
      <c r="L70" s="108"/>
      <c r="M70" s="118"/>
      <c r="N70" s="110"/>
      <c r="O70" s="111"/>
      <c r="P70" s="112"/>
      <c r="Q70" s="115"/>
      <c r="R70" s="115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</row>
    <row r="71" spans="1:30" ht="71.25" customHeight="1" x14ac:dyDescent="0.2">
      <c r="A71" s="101"/>
      <c r="B71" s="102"/>
      <c r="C71" s="103"/>
      <c r="D71" s="114"/>
      <c r="E71" s="105"/>
      <c r="F71" s="105"/>
      <c r="G71" s="115"/>
      <c r="H71" s="115"/>
      <c r="I71" s="115"/>
      <c r="K71" s="116"/>
      <c r="N71" s="110"/>
      <c r="O71" s="117"/>
      <c r="P71" s="116"/>
      <c r="Q71" s="115"/>
      <c r="R71" s="115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</row>
    <row r="72" spans="1:30" ht="75.75" customHeight="1" x14ac:dyDescent="0.2">
      <c r="A72" s="101"/>
      <c r="B72" s="102"/>
      <c r="C72" s="103"/>
      <c r="D72" s="104"/>
      <c r="E72" s="105"/>
      <c r="F72" s="105"/>
      <c r="G72" s="115"/>
      <c r="H72" s="115"/>
      <c r="I72" s="115"/>
      <c r="K72" s="116"/>
      <c r="N72" s="110"/>
      <c r="O72" s="117"/>
      <c r="P72" s="116"/>
      <c r="Q72" s="115"/>
      <c r="R72" s="115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</row>
    <row r="73" spans="1:30" ht="49.5" customHeight="1" x14ac:dyDescent="0.2">
      <c r="A73" s="101"/>
      <c r="B73" s="102"/>
      <c r="C73" s="103"/>
      <c r="D73" s="104"/>
      <c r="E73" s="105"/>
      <c r="F73" s="105"/>
      <c r="G73" s="115"/>
      <c r="H73" s="115"/>
      <c r="I73" s="115"/>
      <c r="K73" s="116"/>
      <c r="N73" s="110"/>
      <c r="O73" s="117"/>
      <c r="P73" s="116"/>
      <c r="Q73" s="115"/>
      <c r="R73" s="115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</row>
    <row r="74" spans="1:30" ht="53.25" customHeight="1" x14ac:dyDescent="0.2">
      <c r="A74" s="101"/>
      <c r="B74" s="102"/>
      <c r="C74" s="119"/>
      <c r="D74" s="120"/>
      <c r="E74" s="105"/>
      <c r="F74" s="105"/>
      <c r="G74" s="115"/>
      <c r="H74" s="115"/>
      <c r="I74" s="115"/>
      <c r="K74" s="116"/>
      <c r="N74" s="110"/>
      <c r="O74" s="117"/>
      <c r="P74" s="116"/>
      <c r="Q74" s="115"/>
      <c r="R74" s="115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</row>
    <row r="75" spans="1:30" ht="45" customHeight="1" x14ac:dyDescent="0.2">
      <c r="A75" s="101"/>
      <c r="B75" s="102"/>
      <c r="C75" s="103"/>
      <c r="D75" s="114"/>
      <c r="E75" s="105"/>
      <c r="F75" s="105"/>
      <c r="G75" s="115"/>
      <c r="H75" s="115"/>
      <c r="I75" s="115"/>
      <c r="K75" s="116"/>
      <c r="N75" s="110"/>
      <c r="O75" s="117"/>
      <c r="P75" s="116"/>
      <c r="Q75" s="115"/>
      <c r="R75" s="115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</row>
    <row r="76" spans="1:30" ht="63.75" customHeight="1" x14ac:dyDescent="0.2">
      <c r="A76" s="101"/>
      <c r="B76" s="102"/>
      <c r="C76" s="103"/>
      <c r="D76" s="121"/>
      <c r="E76" s="105"/>
      <c r="F76" s="105"/>
      <c r="G76" s="115"/>
      <c r="H76" s="115"/>
      <c r="I76" s="115"/>
      <c r="K76" s="116"/>
      <c r="N76" s="110"/>
      <c r="O76" s="117"/>
      <c r="P76" s="116"/>
      <c r="Q76" s="115"/>
      <c r="R76" s="115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</row>
    <row r="77" spans="1:30" ht="47.25" customHeight="1" x14ac:dyDescent="0.2">
      <c r="A77" s="101"/>
      <c r="B77" s="122"/>
      <c r="C77" s="103"/>
      <c r="D77" s="123"/>
      <c r="E77" s="105"/>
      <c r="F77" s="105"/>
      <c r="G77" s="115"/>
      <c r="H77" s="115"/>
      <c r="I77" s="115"/>
      <c r="J77"/>
      <c r="K77" s="116"/>
      <c r="N77" s="110"/>
      <c r="O77" s="117"/>
      <c r="P77" s="116"/>
      <c r="Q77" s="115"/>
      <c r="R77" s="115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</row>
    <row r="78" spans="1:30" ht="61.5" customHeight="1" x14ac:dyDescent="0.2">
      <c r="A78" s="101"/>
      <c r="B78" s="102"/>
      <c r="C78" s="103"/>
      <c r="D78" s="121"/>
      <c r="E78" s="105"/>
      <c r="F78" s="105"/>
      <c r="G78" s="115"/>
      <c r="H78" s="115"/>
      <c r="I78" s="115"/>
      <c r="K78" s="116"/>
      <c r="N78" s="110"/>
      <c r="O78" s="117"/>
      <c r="P78" s="116"/>
      <c r="Q78" s="115"/>
      <c r="R78" s="115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</row>
    <row r="79" spans="1:30" ht="99.75" customHeight="1" x14ac:dyDescent="0.2">
      <c r="A79" s="101"/>
      <c r="B79" s="102"/>
      <c r="C79" s="103"/>
      <c r="D79" s="124"/>
      <c r="E79" s="105"/>
      <c r="F79" s="105"/>
      <c r="G79" s="115"/>
      <c r="H79" s="115"/>
      <c r="I79" s="115"/>
      <c r="K79" s="116"/>
      <c r="N79" s="110"/>
      <c r="O79" s="117"/>
      <c r="P79" s="116"/>
      <c r="Q79" s="115"/>
      <c r="R79" s="115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</row>
    <row r="80" spans="1:30" ht="57.75" customHeight="1" x14ac:dyDescent="0.2">
      <c r="A80" s="101"/>
      <c r="B80" s="102"/>
      <c r="C80" s="103"/>
      <c r="D80" s="104"/>
      <c r="E80" s="105"/>
      <c r="F80" s="105"/>
      <c r="G80" s="115"/>
      <c r="H80" s="115"/>
      <c r="I80" s="115"/>
      <c r="K80" s="116"/>
      <c r="N80" s="110"/>
      <c r="O80" s="117"/>
      <c r="P80" s="116"/>
      <c r="Q80" s="115"/>
      <c r="R80" s="115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</row>
    <row r="81" spans="1:30" ht="77.25" customHeight="1" x14ac:dyDescent="0.2">
      <c r="A81" s="101"/>
      <c r="B81" s="102"/>
      <c r="C81" s="103"/>
      <c r="D81" s="114"/>
      <c r="E81" s="105"/>
      <c r="F81" s="105"/>
      <c r="G81" s="115"/>
      <c r="H81" s="115"/>
      <c r="I81" s="115"/>
      <c r="K81" s="116"/>
      <c r="N81" s="110"/>
      <c r="O81" s="117"/>
      <c r="P81" s="116"/>
      <c r="Q81" s="115"/>
      <c r="R81" s="115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</row>
    <row r="82" spans="1:30" ht="58.5" customHeight="1" x14ac:dyDescent="0.2">
      <c r="A82" s="125"/>
      <c r="B82" s="102"/>
      <c r="C82" s="103"/>
      <c r="D82" s="126"/>
      <c r="E82" s="105"/>
      <c r="F82" s="105"/>
      <c r="G82" s="115"/>
      <c r="H82" s="115"/>
      <c r="I82" s="115"/>
      <c r="K82" s="116"/>
      <c r="N82" s="110"/>
      <c r="O82" s="117"/>
      <c r="P82" s="116"/>
      <c r="Q82" s="115"/>
      <c r="R82" s="115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</row>
    <row r="83" spans="1:30" ht="62.25" customHeight="1" x14ac:dyDescent="0.2">
      <c r="A83" s="101"/>
      <c r="B83" s="102"/>
      <c r="C83" s="103"/>
      <c r="D83" s="127"/>
      <c r="E83" s="105"/>
      <c r="F83" s="105"/>
      <c r="G83" s="115"/>
      <c r="H83" s="115"/>
      <c r="I83" s="115"/>
      <c r="K83" s="116"/>
      <c r="N83" s="110"/>
      <c r="O83" s="117"/>
      <c r="P83" s="116"/>
      <c r="Q83" s="115"/>
      <c r="R83" s="115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</row>
    <row r="84" spans="1:30" ht="56.25" customHeight="1" x14ac:dyDescent="0.2">
      <c r="A84" s="101"/>
      <c r="B84" s="102"/>
      <c r="C84" s="103"/>
      <c r="D84" s="114"/>
      <c r="E84" s="105"/>
      <c r="F84" s="105"/>
      <c r="G84" s="115"/>
      <c r="H84" s="115"/>
      <c r="I84" s="115"/>
      <c r="K84" s="116"/>
      <c r="N84" s="110"/>
      <c r="O84" s="117"/>
      <c r="P84" s="116"/>
      <c r="Q84" s="115"/>
      <c r="R84" s="115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</row>
    <row r="85" spans="1:30" ht="61.5" customHeight="1" x14ac:dyDescent="0.2">
      <c r="A85" s="101"/>
      <c r="B85" s="102"/>
      <c r="C85" s="103"/>
      <c r="D85" s="128"/>
      <c r="E85" s="105"/>
      <c r="F85" s="105"/>
      <c r="G85" s="115"/>
      <c r="H85" s="115"/>
      <c r="I85" s="115"/>
      <c r="K85" s="116"/>
      <c r="N85" s="110"/>
      <c r="O85" s="117"/>
      <c r="P85" s="116"/>
      <c r="Q85" s="115"/>
      <c r="R85" s="115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</row>
    <row r="86" spans="1:30" ht="56.25" customHeight="1" x14ac:dyDescent="0.2">
      <c r="A86" s="101"/>
      <c r="B86" s="102"/>
      <c r="C86" s="103"/>
      <c r="D86" s="104"/>
      <c r="E86" s="105"/>
      <c r="F86" s="105"/>
      <c r="G86" s="115"/>
      <c r="H86" s="115"/>
      <c r="I86" s="115"/>
      <c r="K86" s="116"/>
      <c r="N86" s="110"/>
      <c r="O86" s="117"/>
      <c r="P86" s="116"/>
      <c r="Q86" s="115"/>
      <c r="R86" s="115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</row>
    <row r="87" spans="1:30" ht="98.25" customHeight="1" x14ac:dyDescent="0.2">
      <c r="A87" s="129"/>
      <c r="B87" s="130"/>
      <c r="C87" s="131"/>
      <c r="D87" s="132"/>
      <c r="E87" s="105"/>
      <c r="F87" s="105"/>
      <c r="G87" s="115"/>
      <c r="H87" s="115"/>
      <c r="I87" s="115"/>
      <c r="K87" s="116"/>
      <c r="N87" s="110"/>
      <c r="O87" s="117"/>
      <c r="P87" s="116"/>
      <c r="Q87" s="115"/>
      <c r="R87" s="115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</row>
    <row r="88" spans="1:30" ht="49.5" customHeight="1" x14ac:dyDescent="0.2">
      <c r="A88" s="101"/>
      <c r="B88" s="102"/>
      <c r="C88" s="103"/>
      <c r="D88" s="104"/>
      <c r="E88" s="105"/>
      <c r="F88" s="105"/>
      <c r="G88" s="115"/>
      <c r="H88" s="115"/>
      <c r="I88" s="115"/>
      <c r="K88" s="116"/>
      <c r="N88" s="110"/>
      <c r="O88" s="117"/>
      <c r="P88" s="116"/>
      <c r="Q88" s="115"/>
      <c r="R88" s="115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</row>
    <row r="89" spans="1:30" ht="116.25" customHeight="1" x14ac:dyDescent="0.2">
      <c r="A89" s="133"/>
      <c r="B89" s="134"/>
      <c r="C89" s="131"/>
      <c r="D89" s="135"/>
      <c r="E89" s="105"/>
      <c r="F89" s="105"/>
      <c r="G89" s="115"/>
      <c r="H89" s="115"/>
      <c r="I89" s="115"/>
      <c r="K89" s="116"/>
      <c r="N89" s="110"/>
      <c r="O89" s="117"/>
      <c r="P89" s="116"/>
      <c r="Q89" s="115"/>
      <c r="R89" s="115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</row>
    <row r="90" spans="1:30" ht="60.75" customHeight="1" x14ac:dyDescent="0.2">
      <c r="A90" s="101"/>
      <c r="B90" s="102"/>
      <c r="C90" s="103"/>
      <c r="D90" s="104"/>
      <c r="E90" s="105"/>
      <c r="F90" s="105"/>
      <c r="G90" s="115"/>
      <c r="H90" s="115"/>
      <c r="I90" s="115"/>
      <c r="K90" s="116"/>
      <c r="N90" s="110"/>
      <c r="O90" s="117"/>
      <c r="P90" s="116"/>
      <c r="Q90" s="115"/>
      <c r="R90" s="115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</row>
    <row r="91" spans="1:30" ht="125.25" customHeight="1" x14ac:dyDescent="0.2">
      <c r="A91" s="129"/>
      <c r="B91" s="130"/>
      <c r="C91" s="131"/>
      <c r="D91" s="136"/>
      <c r="E91" s="105"/>
      <c r="F91" s="105"/>
      <c r="G91" s="115"/>
      <c r="H91" s="115"/>
      <c r="I91" s="115"/>
      <c r="K91" s="116"/>
      <c r="N91" s="110"/>
      <c r="O91" s="117"/>
      <c r="P91" s="116"/>
      <c r="Q91" s="115"/>
      <c r="R91" s="115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</row>
    <row r="92" spans="1:30" ht="106.5" customHeight="1" x14ac:dyDescent="0.2">
      <c r="A92" s="129"/>
      <c r="B92" s="130"/>
      <c r="C92" s="131"/>
      <c r="D92" s="136"/>
      <c r="E92" s="105"/>
      <c r="F92" s="105"/>
      <c r="G92" s="115"/>
      <c r="H92" s="115"/>
      <c r="I92" s="115"/>
      <c r="K92" s="116"/>
      <c r="N92" s="110"/>
      <c r="O92" s="117"/>
      <c r="P92" s="116"/>
      <c r="Q92" s="115"/>
      <c r="R92" s="115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</row>
    <row r="93" spans="1:30" ht="59.25" customHeight="1" x14ac:dyDescent="0.2">
      <c r="A93" s="101"/>
      <c r="B93" s="102"/>
      <c r="C93" s="103"/>
      <c r="D93" s="114"/>
      <c r="E93" s="105"/>
      <c r="F93" s="105"/>
      <c r="G93" s="115"/>
      <c r="H93" s="115"/>
      <c r="I93" s="115"/>
      <c r="K93" s="116"/>
      <c r="N93" s="110"/>
      <c r="O93" s="117"/>
      <c r="P93" s="116"/>
      <c r="Q93" s="115"/>
      <c r="R93" s="115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</row>
    <row r="94" spans="1:30" ht="50.25" customHeight="1" x14ac:dyDescent="0.2">
      <c r="A94" s="101"/>
      <c r="B94" s="102"/>
      <c r="C94" s="103"/>
      <c r="D94" s="114"/>
      <c r="E94" s="105"/>
      <c r="F94" s="105"/>
      <c r="G94" s="115"/>
      <c r="H94" s="115"/>
      <c r="I94" s="115"/>
      <c r="K94" s="116"/>
      <c r="N94" s="110"/>
      <c r="O94" s="117"/>
      <c r="P94" s="116"/>
      <c r="Q94" s="115"/>
      <c r="R94" s="115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</row>
    <row r="95" spans="1:30" ht="58.5" customHeight="1" x14ac:dyDescent="0.2">
      <c r="A95" s="101"/>
      <c r="B95" s="102"/>
      <c r="C95" s="103"/>
      <c r="D95" s="55"/>
      <c r="E95" s="105"/>
      <c r="F95" s="105"/>
      <c r="G95" s="115"/>
      <c r="H95" s="115"/>
      <c r="I95" s="115"/>
      <c r="K95" s="116"/>
      <c r="N95" s="110"/>
      <c r="O95" s="117"/>
      <c r="P95" s="116"/>
      <c r="Q95" s="115"/>
      <c r="R95" s="115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</row>
    <row r="96" spans="1:30" ht="76.5" customHeight="1" x14ac:dyDescent="0.2">
      <c r="A96" s="137"/>
      <c r="B96" s="102"/>
      <c r="C96" s="103"/>
      <c r="D96" s="114"/>
      <c r="E96" s="105"/>
      <c r="F96" s="105"/>
      <c r="G96" s="115"/>
      <c r="H96" s="115"/>
      <c r="I96" s="115"/>
      <c r="K96" s="116"/>
      <c r="N96" s="110"/>
      <c r="O96" s="117"/>
      <c r="P96" s="116"/>
      <c r="Q96" s="115"/>
      <c r="R96" s="115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</row>
    <row r="97" spans="1:30" ht="78" customHeight="1" x14ac:dyDescent="0.2">
      <c r="A97" s="137"/>
      <c r="B97" s="102"/>
      <c r="C97" s="103"/>
      <c r="D97" s="114"/>
      <c r="E97" s="105"/>
      <c r="F97" s="105"/>
      <c r="G97" s="115"/>
      <c r="H97" s="115"/>
      <c r="I97" s="115"/>
      <c r="K97" s="116"/>
      <c r="N97" s="110"/>
      <c r="O97" s="117"/>
      <c r="P97" s="116"/>
      <c r="Q97" s="115"/>
      <c r="R97" s="115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</row>
    <row r="98" spans="1:30" ht="45" customHeight="1" x14ac:dyDescent="0.2">
      <c r="A98" s="137"/>
      <c r="B98" s="102"/>
      <c r="C98" s="103"/>
      <c r="D98" s="127"/>
      <c r="E98" s="105"/>
      <c r="F98" s="105"/>
      <c r="G98" s="115"/>
      <c r="H98" s="115"/>
      <c r="I98" s="115"/>
      <c r="K98" s="116"/>
      <c r="N98" s="110"/>
      <c r="O98" s="117"/>
      <c r="P98" s="116"/>
      <c r="Q98" s="115"/>
      <c r="R98" s="115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</row>
    <row r="99" spans="1:30" ht="57.75" customHeight="1" x14ac:dyDescent="0.2">
      <c r="A99" s="101"/>
      <c r="B99" s="102"/>
      <c r="C99" s="103"/>
      <c r="D99" s="121"/>
      <c r="E99" s="105"/>
      <c r="F99" s="105"/>
      <c r="G99" s="115"/>
      <c r="H99" s="115"/>
      <c r="I99" s="115"/>
      <c r="K99" s="116"/>
      <c r="N99" s="110"/>
      <c r="O99" s="117"/>
      <c r="P99" s="116"/>
      <c r="Q99" s="115"/>
      <c r="R99" s="115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</row>
    <row r="100" spans="1:30" ht="44.25" customHeight="1" x14ac:dyDescent="0.2">
      <c r="A100" s="101"/>
      <c r="B100" s="102"/>
      <c r="C100" s="103"/>
      <c r="D100" s="127"/>
      <c r="E100" s="105"/>
      <c r="F100" s="105"/>
      <c r="G100" s="115"/>
      <c r="H100" s="115"/>
      <c r="I100" s="115"/>
      <c r="K100" s="116"/>
      <c r="N100" s="110"/>
      <c r="O100" s="117"/>
      <c r="P100" s="116"/>
      <c r="Q100" s="115"/>
      <c r="R100" s="115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</row>
    <row r="101" spans="1:30" ht="60" customHeight="1" x14ac:dyDescent="0.2">
      <c r="A101" s="101"/>
      <c r="B101" s="102"/>
      <c r="C101" s="103"/>
      <c r="D101" s="127"/>
      <c r="E101" s="105"/>
      <c r="F101" s="105"/>
      <c r="G101" s="115"/>
      <c r="H101" s="115"/>
      <c r="I101" s="115"/>
      <c r="K101" s="116"/>
      <c r="N101" s="110"/>
      <c r="O101" s="117"/>
      <c r="P101" s="116"/>
      <c r="Q101" s="115"/>
      <c r="R101" s="115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</row>
    <row r="102" spans="1:30" ht="60.75" customHeight="1" x14ac:dyDescent="0.2">
      <c r="A102" s="101"/>
      <c r="B102" s="102"/>
      <c r="C102" s="103"/>
      <c r="D102" s="127"/>
      <c r="E102" s="105"/>
      <c r="F102" s="105"/>
      <c r="G102" s="115"/>
      <c r="H102" s="115"/>
      <c r="I102" s="115"/>
      <c r="K102" s="116"/>
      <c r="N102" s="110"/>
      <c r="O102" s="117"/>
      <c r="P102" s="116"/>
      <c r="Q102" s="115"/>
      <c r="R102" s="115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</row>
    <row r="103" spans="1:30" ht="63" customHeight="1" x14ac:dyDescent="0.2">
      <c r="A103" s="137"/>
      <c r="B103" s="138"/>
      <c r="C103" s="103"/>
      <c r="D103" s="104"/>
      <c r="E103" s="105"/>
      <c r="F103" s="105"/>
      <c r="G103" s="115"/>
      <c r="H103" s="115"/>
      <c r="I103" s="115"/>
      <c r="K103" s="116"/>
      <c r="N103" s="110"/>
      <c r="O103" s="117"/>
      <c r="P103" s="116"/>
      <c r="Q103" s="115"/>
      <c r="R103" s="115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</row>
    <row r="104" spans="1:30" ht="75.75" customHeight="1" x14ac:dyDescent="0.2">
      <c r="A104" s="101"/>
      <c r="B104" s="102"/>
      <c r="C104" s="103"/>
      <c r="D104" s="104"/>
      <c r="E104" s="105"/>
      <c r="F104" s="105"/>
      <c r="G104" s="115"/>
      <c r="H104" s="115"/>
      <c r="I104" s="115"/>
      <c r="K104" s="116"/>
      <c r="N104" s="110"/>
      <c r="O104" s="117"/>
      <c r="P104" s="116"/>
      <c r="Q104" s="115"/>
      <c r="R104" s="115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</row>
    <row r="105" spans="1:30" ht="91.5" customHeight="1" x14ac:dyDescent="0.2">
      <c r="A105" s="101"/>
      <c r="B105" s="102"/>
      <c r="C105" s="103"/>
      <c r="D105" s="114"/>
      <c r="E105" s="105"/>
      <c r="F105" s="105"/>
      <c r="G105" s="115"/>
      <c r="H105" s="115"/>
      <c r="I105" s="115"/>
      <c r="K105" s="116"/>
      <c r="N105" s="110"/>
      <c r="O105" s="117"/>
      <c r="P105" s="116"/>
      <c r="Q105" s="115"/>
      <c r="R105" s="115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</row>
    <row r="106" spans="1:30" ht="75.75" customHeight="1" x14ac:dyDescent="0.2">
      <c r="A106" s="101"/>
      <c r="B106" s="102"/>
      <c r="C106" s="103"/>
      <c r="D106" s="127"/>
      <c r="E106" s="105"/>
      <c r="F106" s="105"/>
      <c r="G106" s="115"/>
      <c r="H106" s="115"/>
      <c r="I106" s="115"/>
      <c r="K106" s="116"/>
      <c r="N106" s="110"/>
      <c r="O106" s="117"/>
      <c r="P106" s="116"/>
      <c r="Q106" s="115"/>
      <c r="R106" s="115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</row>
    <row r="107" spans="1:30" ht="77.25" customHeight="1" x14ac:dyDescent="0.2">
      <c r="A107" s="101"/>
      <c r="B107" s="102"/>
      <c r="C107" s="103"/>
      <c r="D107" s="114"/>
      <c r="E107" s="105"/>
      <c r="F107" s="105"/>
      <c r="G107" s="115"/>
      <c r="H107" s="115"/>
      <c r="I107" s="115"/>
      <c r="K107" s="116"/>
      <c r="N107" s="110"/>
      <c r="O107" s="117"/>
      <c r="P107" s="116"/>
      <c r="Q107" s="115"/>
      <c r="R107" s="115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</row>
    <row r="108" spans="1:30" ht="76.5" customHeight="1" x14ac:dyDescent="0.2">
      <c r="A108" s="101"/>
      <c r="B108" s="102"/>
      <c r="C108" s="103"/>
      <c r="D108" s="114"/>
      <c r="E108" s="105"/>
      <c r="F108" s="105"/>
      <c r="G108" s="115"/>
      <c r="H108" s="115"/>
      <c r="I108" s="115"/>
      <c r="K108" s="116"/>
      <c r="N108" s="110"/>
      <c r="O108" s="117"/>
      <c r="P108" s="116"/>
      <c r="Q108" s="115"/>
      <c r="R108" s="115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</row>
    <row r="109" spans="1:30" ht="113.25" customHeight="1" x14ac:dyDescent="0.2">
      <c r="A109" s="101"/>
      <c r="B109" s="102"/>
      <c r="C109" s="103"/>
      <c r="D109" s="55"/>
      <c r="E109" s="105"/>
      <c r="F109" s="105"/>
      <c r="G109" s="115"/>
      <c r="H109" s="115"/>
      <c r="I109" s="115"/>
      <c r="K109" s="116"/>
      <c r="N109" s="110"/>
      <c r="O109" s="117"/>
      <c r="P109" s="116"/>
      <c r="Q109" s="115"/>
      <c r="R109" s="115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</row>
    <row r="110" spans="1:30" ht="60" customHeight="1" x14ac:dyDescent="0.2">
      <c r="A110" s="101"/>
      <c r="B110" s="102"/>
      <c r="C110" s="103"/>
      <c r="D110" s="114"/>
      <c r="E110" s="105"/>
      <c r="F110" s="105"/>
      <c r="G110" s="115"/>
      <c r="H110" s="115"/>
      <c r="I110" s="115"/>
      <c r="K110" s="116"/>
      <c r="N110" s="110"/>
      <c r="O110" s="117"/>
      <c r="P110" s="116"/>
      <c r="Q110" s="115"/>
      <c r="R110" s="115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</row>
    <row r="111" spans="1:30" ht="64.5" customHeight="1" x14ac:dyDescent="0.2">
      <c r="A111" s="101"/>
      <c r="B111" s="122"/>
      <c r="C111" s="103"/>
      <c r="D111" s="104"/>
      <c r="E111" s="105"/>
      <c r="F111" s="105"/>
      <c r="G111" s="115"/>
      <c r="H111" s="115"/>
      <c r="I111" s="115"/>
      <c r="K111" s="116"/>
      <c r="N111" s="110"/>
      <c r="O111" s="117"/>
      <c r="P111" s="116"/>
      <c r="Q111" s="115"/>
      <c r="R111" s="115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</row>
    <row r="112" spans="1:30" ht="46.5" customHeight="1" x14ac:dyDescent="0.2">
      <c r="A112" s="101"/>
      <c r="B112" s="102"/>
      <c r="C112" s="103"/>
      <c r="D112" s="104"/>
      <c r="E112" s="105"/>
      <c r="F112" s="105"/>
      <c r="G112" s="115"/>
      <c r="H112" s="115"/>
      <c r="I112" s="115"/>
      <c r="K112" s="116"/>
      <c r="N112" s="110"/>
      <c r="O112" s="117"/>
      <c r="P112" s="116"/>
      <c r="Q112" s="115"/>
      <c r="R112" s="115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</row>
    <row r="113" spans="1:30" ht="94.5" customHeight="1" x14ac:dyDescent="0.2">
      <c r="A113" s="101"/>
      <c r="B113" s="102"/>
      <c r="C113" s="103"/>
      <c r="D113" s="121"/>
      <c r="E113" s="105"/>
      <c r="F113" s="105"/>
      <c r="G113" s="115"/>
      <c r="H113" s="115"/>
      <c r="I113" s="115"/>
      <c r="K113" s="116"/>
      <c r="N113" s="110"/>
      <c r="O113" s="117"/>
      <c r="P113" s="116"/>
      <c r="Q113" s="115"/>
      <c r="R113" s="115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</row>
    <row r="114" spans="1:30" ht="67.5" customHeight="1" x14ac:dyDescent="0.2">
      <c r="A114" s="137"/>
      <c r="B114" s="122"/>
      <c r="C114" s="139"/>
      <c r="D114" s="140"/>
      <c r="E114" s="105"/>
      <c r="F114" s="105"/>
      <c r="G114" s="115"/>
      <c r="H114" s="115"/>
      <c r="I114" s="115"/>
      <c r="K114" s="116"/>
      <c r="N114" s="110"/>
      <c r="O114" s="117"/>
      <c r="P114" s="116"/>
      <c r="Q114" s="115"/>
      <c r="R114" s="115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</row>
    <row r="115" spans="1:30" ht="60" customHeight="1" x14ac:dyDescent="0.2">
      <c r="A115" s="101"/>
      <c r="B115" s="102"/>
      <c r="C115" s="103"/>
      <c r="D115" s="114"/>
      <c r="E115" s="105"/>
      <c r="F115" s="105"/>
      <c r="G115" s="115"/>
      <c r="H115" s="115"/>
      <c r="I115" s="115"/>
      <c r="K115" s="116"/>
      <c r="N115" s="110"/>
      <c r="O115" s="117"/>
      <c r="P115" s="116"/>
      <c r="Q115" s="115"/>
      <c r="R115" s="115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</row>
    <row r="116" spans="1:30" ht="45" customHeight="1" x14ac:dyDescent="0.2">
      <c r="A116" s="101"/>
      <c r="B116" s="102"/>
      <c r="C116" s="103"/>
      <c r="D116" s="141"/>
      <c r="E116" s="105"/>
      <c r="F116" s="105"/>
      <c r="G116" s="115"/>
      <c r="H116" s="115"/>
      <c r="I116" s="115"/>
      <c r="K116" s="116"/>
      <c r="N116" s="110"/>
      <c r="O116" s="117"/>
      <c r="P116" s="116"/>
      <c r="Q116" s="115"/>
      <c r="R116" s="115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</row>
    <row r="117" spans="1:30" ht="81.75" customHeight="1" x14ac:dyDescent="0.2">
      <c r="A117" s="101"/>
      <c r="B117" s="102"/>
      <c r="C117" s="103"/>
      <c r="D117" s="121"/>
      <c r="E117" s="105"/>
      <c r="F117" s="105"/>
      <c r="G117" s="115"/>
      <c r="H117" s="115"/>
      <c r="I117" s="115"/>
      <c r="K117" s="116"/>
      <c r="N117" s="110"/>
      <c r="O117" s="117"/>
      <c r="P117" s="116"/>
      <c r="Q117" s="115"/>
      <c r="R117" s="115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</row>
    <row r="118" spans="1:30" ht="76.5" customHeight="1" x14ac:dyDescent="0.2">
      <c r="A118" s="101"/>
      <c r="B118" s="102"/>
      <c r="C118" s="103"/>
      <c r="D118" s="104"/>
      <c r="E118" s="105"/>
      <c r="F118" s="105"/>
      <c r="G118" s="115"/>
      <c r="H118" s="115"/>
      <c r="I118" s="115"/>
      <c r="K118" s="116"/>
      <c r="N118" s="110"/>
      <c r="O118" s="117"/>
      <c r="P118" s="116"/>
      <c r="Q118" s="115"/>
      <c r="R118" s="115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</row>
    <row r="119" spans="1:30" ht="57" customHeight="1" x14ac:dyDescent="0.2">
      <c r="A119" s="129"/>
      <c r="B119" s="130"/>
      <c r="C119" s="131"/>
      <c r="D119" s="136"/>
      <c r="E119" s="105"/>
      <c r="F119" s="105"/>
      <c r="G119" s="115"/>
      <c r="H119" s="115"/>
      <c r="I119" s="115"/>
      <c r="K119" s="116"/>
      <c r="N119" s="110"/>
      <c r="O119" s="117"/>
      <c r="P119" s="116"/>
      <c r="Q119" s="115"/>
      <c r="R119" s="115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</row>
    <row r="120" spans="1:30" ht="63.75" customHeight="1" x14ac:dyDescent="0.2">
      <c r="A120" s="129"/>
      <c r="B120" s="130"/>
      <c r="C120" s="131"/>
      <c r="D120" s="136"/>
      <c r="E120" s="105"/>
      <c r="F120" s="105"/>
      <c r="G120" s="115"/>
      <c r="H120" s="115"/>
      <c r="I120" s="115"/>
      <c r="K120" s="116"/>
      <c r="N120" s="110"/>
      <c r="O120" s="117"/>
      <c r="P120" s="116"/>
      <c r="Q120" s="115"/>
      <c r="R120" s="115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</row>
    <row r="121" spans="1:30" ht="75" customHeight="1" x14ac:dyDescent="0.2">
      <c r="A121" s="129"/>
      <c r="B121" s="130"/>
      <c r="C121" s="131"/>
      <c r="D121" s="136"/>
      <c r="E121" s="105"/>
      <c r="F121" s="105"/>
      <c r="G121" s="115"/>
      <c r="H121" s="115"/>
      <c r="I121" s="115"/>
      <c r="K121" s="116"/>
      <c r="N121" s="110"/>
      <c r="O121" s="117"/>
      <c r="P121" s="116"/>
      <c r="Q121" s="115"/>
      <c r="R121" s="115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</row>
    <row r="122" spans="1:30" ht="79.5" customHeight="1" x14ac:dyDescent="0.2">
      <c r="A122" s="101"/>
      <c r="B122" s="102"/>
      <c r="C122" s="103"/>
      <c r="D122" s="104"/>
      <c r="E122" s="105"/>
      <c r="F122" s="105"/>
      <c r="G122" s="115"/>
      <c r="H122" s="115"/>
      <c r="I122" s="115"/>
      <c r="K122" s="116"/>
      <c r="N122" s="110"/>
      <c r="O122" s="117"/>
      <c r="P122" s="116"/>
      <c r="Q122" s="115"/>
      <c r="R122" s="115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</row>
    <row r="123" spans="1:30" ht="62.25" customHeight="1" x14ac:dyDescent="0.2">
      <c r="A123" s="129"/>
      <c r="B123" s="130"/>
      <c r="C123" s="131"/>
      <c r="D123" s="136"/>
      <c r="E123" s="105"/>
      <c r="F123" s="105"/>
      <c r="G123" s="115"/>
      <c r="H123" s="115"/>
      <c r="I123" s="115"/>
      <c r="K123" s="116"/>
      <c r="N123" s="110"/>
      <c r="O123" s="117"/>
      <c r="P123" s="116"/>
      <c r="Q123" s="115"/>
      <c r="R123" s="115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</row>
    <row r="124" spans="1:30" ht="57.75" customHeight="1" x14ac:dyDescent="0.2">
      <c r="A124" s="101"/>
      <c r="B124" s="102"/>
      <c r="C124" s="103"/>
      <c r="D124" s="104"/>
      <c r="E124" s="105"/>
      <c r="F124" s="105"/>
      <c r="G124" s="115"/>
      <c r="H124" s="115"/>
      <c r="I124" s="115"/>
      <c r="K124" s="116"/>
      <c r="N124" s="110"/>
      <c r="O124" s="117"/>
      <c r="P124" s="116"/>
      <c r="Q124" s="115"/>
      <c r="R124" s="115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</row>
    <row r="125" spans="1:30" ht="59.25" customHeight="1" x14ac:dyDescent="0.2">
      <c r="A125" s="101"/>
      <c r="B125" s="102"/>
      <c r="C125" s="103"/>
      <c r="D125" s="142"/>
      <c r="E125" s="105"/>
      <c r="F125" s="105"/>
      <c r="G125" s="115"/>
      <c r="H125" s="115"/>
      <c r="I125" s="115"/>
      <c r="K125" s="116"/>
      <c r="N125" s="110"/>
      <c r="O125" s="117"/>
      <c r="P125" s="116"/>
      <c r="Q125" s="115"/>
      <c r="R125" s="115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</row>
    <row r="126" spans="1:30" s="93" customFormat="1" ht="27" customHeight="1" x14ac:dyDescent="0.2">
      <c r="A126" s="96"/>
      <c r="B126" s="96"/>
      <c r="C126" s="97"/>
      <c r="D126" s="96"/>
      <c r="G126" s="143"/>
      <c r="J126" s="98"/>
      <c r="K126" s="98"/>
      <c r="L126" s="99"/>
      <c r="M126" s="100"/>
      <c r="O126" s="14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</row>
    <row r="127" spans="1:30" ht="15" customHeight="1" x14ac:dyDescent="0.2">
      <c r="A127" s="48"/>
      <c r="B127" s="48"/>
      <c r="C127" s="145"/>
      <c r="D127" s="48"/>
      <c r="E127" s="94"/>
      <c r="F127" s="94"/>
      <c r="G127" s="94"/>
      <c r="H127" s="94"/>
      <c r="I127" s="94"/>
      <c r="J127" s="146"/>
      <c r="K127" s="146"/>
      <c r="L127" s="147"/>
      <c r="M127" s="148"/>
      <c r="N127" s="94"/>
      <c r="O127" s="146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</row>
    <row r="128" spans="1:30" ht="15" customHeight="1" x14ac:dyDescent="0.2">
      <c r="A128" s="48"/>
      <c r="B128" s="48"/>
      <c r="C128" s="145"/>
      <c r="D128" s="48"/>
      <c r="E128" s="94"/>
      <c r="F128" s="94"/>
      <c r="G128" s="94"/>
      <c r="H128" s="94"/>
      <c r="I128" s="94"/>
      <c r="J128" s="146"/>
      <c r="K128" s="146"/>
      <c r="L128" s="147"/>
      <c r="M128" s="148"/>
      <c r="N128" s="94"/>
      <c r="O128" s="146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</row>
    <row r="129" spans="1:30" ht="15" customHeight="1" x14ac:dyDescent="0.2">
      <c r="A129" s="48"/>
      <c r="B129" s="48"/>
      <c r="C129" s="145"/>
      <c r="D129" s="48"/>
      <c r="E129" s="94"/>
      <c r="F129" s="94"/>
      <c r="G129" s="94"/>
      <c r="H129" s="94"/>
      <c r="I129" s="94"/>
      <c r="J129" s="146"/>
      <c r="K129" s="146"/>
      <c r="L129" s="147"/>
      <c r="M129" s="148"/>
      <c r="N129" s="94"/>
      <c r="O129" s="146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</row>
    <row r="130" spans="1:30" ht="15" customHeight="1" x14ac:dyDescent="0.2">
      <c r="A130" s="48"/>
      <c r="B130" s="48"/>
      <c r="C130" s="145"/>
      <c r="D130" s="48"/>
      <c r="E130" s="94"/>
      <c r="F130" s="94"/>
      <c r="G130" s="94"/>
      <c r="H130" s="94"/>
      <c r="I130" s="94"/>
      <c r="J130" s="146"/>
      <c r="K130" s="146"/>
      <c r="L130" s="147"/>
      <c r="M130" s="148"/>
      <c r="N130" s="94"/>
      <c r="O130" s="146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</row>
    <row r="131" spans="1:30" ht="15" customHeight="1" x14ac:dyDescent="0.2">
      <c r="A131" s="48"/>
      <c r="B131" s="48"/>
      <c r="C131" s="145"/>
      <c r="D131" s="48"/>
      <c r="E131" s="94"/>
      <c r="F131" s="94"/>
      <c r="G131" s="94"/>
      <c r="H131" s="94"/>
      <c r="I131" s="94"/>
      <c r="J131" s="146"/>
      <c r="K131" s="146"/>
      <c r="L131" s="147"/>
      <c r="M131" s="148"/>
      <c r="N131" s="94"/>
      <c r="O131" s="146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</row>
    <row r="132" spans="1:30" ht="15" customHeight="1" x14ac:dyDescent="0.2">
      <c r="A132" s="48"/>
      <c r="B132" s="48"/>
      <c r="C132" s="145"/>
      <c r="D132" s="48"/>
      <c r="E132" s="94"/>
      <c r="F132" s="94"/>
      <c r="G132" s="94"/>
      <c r="H132" s="94"/>
      <c r="I132" s="94"/>
      <c r="J132" s="146"/>
      <c r="K132" s="146"/>
      <c r="L132" s="147"/>
      <c r="M132" s="148"/>
      <c r="N132" s="94"/>
      <c r="O132" s="146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</row>
    <row r="133" spans="1:30" ht="15" customHeight="1" x14ac:dyDescent="0.2">
      <c r="A133" s="48"/>
      <c r="B133" s="48"/>
      <c r="C133" s="145"/>
      <c r="D133" s="48"/>
      <c r="E133" s="94"/>
      <c r="F133" s="94"/>
      <c r="G133" s="94"/>
      <c r="H133" s="94"/>
      <c r="I133" s="94"/>
      <c r="J133" s="146"/>
      <c r="K133" s="146"/>
      <c r="L133" s="147"/>
      <c r="M133" s="148"/>
      <c r="N133" s="94"/>
      <c r="O133" s="146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</row>
    <row r="134" spans="1:30" ht="15" customHeight="1" x14ac:dyDescent="0.2">
      <c r="A134" s="48"/>
      <c r="B134" s="48"/>
      <c r="C134" s="145"/>
      <c r="D134" s="48"/>
      <c r="E134" s="94"/>
      <c r="F134" s="94"/>
      <c r="G134" s="94"/>
      <c r="H134" s="94"/>
      <c r="I134" s="94"/>
      <c r="J134" s="146"/>
      <c r="K134" s="146"/>
      <c r="L134" s="147"/>
      <c r="M134" s="148"/>
      <c r="N134" s="94"/>
      <c r="O134" s="146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</row>
    <row r="135" spans="1:30" ht="15" customHeight="1" x14ac:dyDescent="0.2">
      <c r="A135" s="48"/>
      <c r="B135" s="48"/>
      <c r="C135" s="145"/>
      <c r="D135" s="48"/>
      <c r="E135" s="94"/>
      <c r="F135" s="94"/>
      <c r="G135" s="94"/>
      <c r="H135" s="94"/>
      <c r="I135" s="94"/>
      <c r="J135" s="146"/>
      <c r="K135" s="146"/>
      <c r="L135" s="147"/>
      <c r="M135" s="148"/>
      <c r="N135" s="94"/>
      <c r="O135" s="146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</row>
    <row r="136" spans="1:30" ht="15" customHeight="1" x14ac:dyDescent="0.2">
      <c r="A136" s="48"/>
      <c r="B136" s="48"/>
      <c r="C136" s="145"/>
      <c r="D136" s="48"/>
      <c r="E136" s="94"/>
      <c r="F136" s="94"/>
      <c r="G136" s="94"/>
      <c r="H136" s="94"/>
      <c r="I136" s="94"/>
      <c r="J136" s="146"/>
      <c r="K136" s="146"/>
      <c r="L136" s="147"/>
      <c r="M136" s="148"/>
      <c r="N136" s="94"/>
      <c r="O136" s="146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</row>
    <row r="137" spans="1:30" ht="15" customHeight="1" x14ac:dyDescent="0.2">
      <c r="A137" s="48"/>
      <c r="B137" s="48"/>
      <c r="C137" s="145"/>
      <c r="D137" s="48"/>
      <c r="E137" s="94"/>
      <c r="F137" s="94"/>
      <c r="G137" s="94"/>
      <c r="H137" s="94"/>
      <c r="I137" s="94"/>
      <c r="J137" s="146"/>
      <c r="K137" s="146"/>
      <c r="L137" s="147"/>
      <c r="M137" s="148"/>
      <c r="N137" s="94"/>
      <c r="O137" s="146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</row>
    <row r="138" spans="1:30" ht="15" customHeight="1" x14ac:dyDescent="0.2">
      <c r="A138" s="48"/>
      <c r="B138" s="48"/>
      <c r="C138" s="145"/>
      <c r="D138" s="48"/>
      <c r="E138" s="94"/>
      <c r="F138" s="94"/>
      <c r="G138" s="94"/>
      <c r="H138" s="94"/>
      <c r="I138" s="94"/>
      <c r="J138" s="146"/>
      <c r="K138" s="146"/>
      <c r="L138" s="147"/>
      <c r="M138" s="148"/>
      <c r="N138" s="94"/>
      <c r="O138" s="146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</row>
    <row r="139" spans="1:30" ht="15" customHeight="1" x14ac:dyDescent="0.2">
      <c r="A139" s="48"/>
      <c r="B139" s="48"/>
      <c r="C139" s="145"/>
      <c r="D139" s="48"/>
      <c r="E139" s="94"/>
      <c r="F139" s="94"/>
      <c r="G139" s="94"/>
      <c r="H139" s="94"/>
      <c r="I139" s="94"/>
      <c r="J139" s="146"/>
      <c r="K139" s="146"/>
      <c r="L139" s="147"/>
      <c r="M139" s="148"/>
      <c r="N139" s="94"/>
      <c r="O139" s="146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</row>
    <row r="140" spans="1:30" ht="15" customHeight="1" x14ac:dyDescent="0.2">
      <c r="A140" s="48"/>
      <c r="B140" s="48"/>
      <c r="C140" s="145"/>
      <c r="D140" s="48"/>
      <c r="E140" s="94"/>
      <c r="F140" s="94"/>
      <c r="G140" s="94"/>
      <c r="H140" s="94"/>
      <c r="I140" s="94"/>
      <c r="J140" s="146"/>
      <c r="K140" s="146"/>
      <c r="L140" s="147"/>
      <c r="M140" s="148"/>
      <c r="N140" s="94"/>
      <c r="O140" s="146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</row>
    <row r="141" spans="1:30" ht="15" customHeight="1" x14ac:dyDescent="0.2">
      <c r="A141" s="48"/>
      <c r="B141" s="48"/>
      <c r="C141" s="145"/>
      <c r="D141" s="48"/>
      <c r="E141" s="94"/>
      <c r="F141" s="94"/>
      <c r="G141" s="94"/>
      <c r="H141" s="94"/>
      <c r="I141" s="94"/>
      <c r="J141" s="146"/>
      <c r="K141" s="146"/>
      <c r="L141" s="147"/>
      <c r="M141" s="148"/>
      <c r="N141" s="94"/>
      <c r="O141" s="146"/>
      <c r="P141" s="94"/>
      <c r="Q141" s="94"/>
      <c r="R141" s="94"/>
      <c r="S141" s="94"/>
      <c r="T141" s="94"/>
      <c r="U141" s="94"/>
      <c r="V141" s="94"/>
      <c r="W141" s="94"/>
      <c r="X141" s="94"/>
      <c r="Y141" s="94"/>
    </row>
    <row r="142" spans="1:30" ht="15" customHeight="1" x14ac:dyDescent="0.2">
      <c r="A142" s="48"/>
      <c r="B142" s="48"/>
      <c r="C142" s="145"/>
      <c r="D142" s="48"/>
      <c r="E142" s="94"/>
      <c r="F142" s="94"/>
      <c r="G142" s="94"/>
      <c r="H142" s="94"/>
      <c r="I142" s="94"/>
      <c r="J142" s="146"/>
      <c r="K142" s="146"/>
      <c r="L142" s="147"/>
      <c r="M142" s="148"/>
      <c r="N142" s="94"/>
      <c r="O142" s="146"/>
      <c r="P142" s="94"/>
      <c r="Q142" s="94"/>
      <c r="R142" s="94"/>
      <c r="S142" s="94"/>
      <c r="T142" s="94"/>
      <c r="U142" s="94"/>
      <c r="V142" s="94"/>
      <c r="W142" s="94"/>
      <c r="X142" s="94"/>
      <c r="Y142" s="94"/>
    </row>
    <row r="143" spans="1:30" ht="15" customHeight="1" x14ac:dyDescent="0.2">
      <c r="A143" s="48"/>
      <c r="B143" s="48"/>
      <c r="C143" s="145"/>
      <c r="D143" s="48"/>
      <c r="E143" s="94"/>
      <c r="F143" s="94"/>
      <c r="G143" s="94"/>
      <c r="H143" s="94"/>
      <c r="I143" s="94"/>
      <c r="J143" s="146"/>
      <c r="K143" s="146"/>
      <c r="L143" s="147"/>
      <c r="M143" s="148"/>
      <c r="N143" s="94"/>
      <c r="O143" s="146"/>
      <c r="P143" s="94"/>
      <c r="Q143" s="94"/>
      <c r="R143" s="94"/>
      <c r="S143" s="94"/>
      <c r="T143" s="94"/>
      <c r="U143" s="94"/>
      <c r="V143" s="94"/>
      <c r="W143" s="94"/>
      <c r="X143" s="94"/>
      <c r="Y143" s="94"/>
    </row>
    <row r="144" spans="1:30" ht="15" customHeight="1" x14ac:dyDescent="0.2">
      <c r="A144" s="48"/>
      <c r="B144" s="48"/>
      <c r="C144" s="145"/>
      <c r="D144" s="48"/>
      <c r="E144" s="94"/>
      <c r="F144" s="94"/>
      <c r="G144" s="94"/>
      <c r="H144" s="94"/>
      <c r="I144" s="94"/>
      <c r="J144" s="146"/>
      <c r="K144" s="146"/>
      <c r="L144" s="147"/>
      <c r="M144" s="148"/>
      <c r="N144" s="94"/>
      <c r="O144" s="146"/>
      <c r="P144" s="94"/>
      <c r="Q144" s="94"/>
      <c r="R144" s="94"/>
      <c r="S144" s="94"/>
      <c r="T144" s="94"/>
      <c r="U144" s="94"/>
      <c r="V144" s="94"/>
      <c r="W144" s="94"/>
      <c r="X144" s="94"/>
      <c r="Y144" s="94"/>
    </row>
    <row r="145" spans="1:25" ht="15" customHeight="1" x14ac:dyDescent="0.2">
      <c r="A145" s="48"/>
      <c r="B145" s="48"/>
      <c r="C145" s="145"/>
      <c r="D145" s="48"/>
      <c r="E145" s="94"/>
      <c r="F145" s="94"/>
      <c r="G145" s="94"/>
      <c r="H145" s="94"/>
      <c r="I145" s="94"/>
      <c r="J145" s="146"/>
      <c r="K145" s="146"/>
      <c r="L145" s="147"/>
      <c r="M145" s="148"/>
      <c r="N145" s="94"/>
      <c r="O145" s="146"/>
      <c r="P145" s="94"/>
      <c r="Q145" s="94"/>
      <c r="R145" s="94"/>
      <c r="S145" s="94"/>
      <c r="T145" s="94"/>
      <c r="U145" s="94"/>
      <c r="V145" s="94"/>
      <c r="W145" s="94"/>
      <c r="X145" s="94"/>
      <c r="Y145" s="94"/>
    </row>
    <row r="146" spans="1:25" ht="15" customHeight="1" x14ac:dyDescent="0.2">
      <c r="A146" s="48"/>
      <c r="B146" s="48"/>
      <c r="C146" s="145"/>
      <c r="D146" s="48"/>
      <c r="E146" s="94"/>
      <c r="F146" s="94"/>
      <c r="G146" s="94"/>
      <c r="H146" s="94"/>
      <c r="I146" s="94"/>
      <c r="J146" s="146"/>
      <c r="K146" s="146"/>
      <c r="L146" s="147"/>
      <c r="M146" s="148"/>
      <c r="N146" s="94"/>
      <c r="O146" s="146"/>
      <c r="P146" s="94"/>
      <c r="Q146" s="94"/>
      <c r="R146" s="94"/>
      <c r="S146" s="94"/>
      <c r="T146" s="94"/>
      <c r="U146" s="94"/>
      <c r="V146" s="94"/>
      <c r="W146" s="94"/>
      <c r="X146" s="94"/>
      <c r="Y146" s="94"/>
    </row>
    <row r="147" spans="1:25" ht="15" customHeight="1" x14ac:dyDescent="0.2">
      <c r="A147" s="48"/>
      <c r="B147" s="48"/>
      <c r="C147" s="145"/>
      <c r="D147" s="48"/>
      <c r="E147" s="94"/>
      <c r="F147" s="94"/>
      <c r="G147" s="94"/>
      <c r="H147" s="94"/>
      <c r="I147" s="94"/>
      <c r="J147" s="146"/>
      <c r="K147" s="146"/>
      <c r="L147" s="147"/>
      <c r="M147" s="148"/>
      <c r="N147" s="94"/>
      <c r="O147" s="146"/>
      <c r="P147" s="94"/>
      <c r="Q147" s="94"/>
      <c r="R147" s="94"/>
      <c r="S147" s="94"/>
      <c r="T147" s="94"/>
      <c r="U147" s="94"/>
      <c r="V147" s="94"/>
      <c r="W147" s="94"/>
      <c r="X147" s="94"/>
      <c r="Y147" s="94"/>
    </row>
    <row r="148" spans="1:25" ht="15" customHeight="1" x14ac:dyDescent="0.2">
      <c r="A148" s="48"/>
      <c r="B148" s="48"/>
      <c r="C148" s="145"/>
      <c r="D148" s="48"/>
      <c r="E148" s="94"/>
      <c r="F148" s="94"/>
      <c r="G148" s="94"/>
      <c r="H148" s="94"/>
      <c r="I148" s="94"/>
      <c r="J148" s="146"/>
      <c r="K148" s="146"/>
      <c r="L148" s="147"/>
      <c r="M148" s="148"/>
      <c r="N148" s="94"/>
      <c r="O148" s="146"/>
      <c r="P148" s="94"/>
      <c r="Q148" s="94"/>
      <c r="R148" s="94"/>
      <c r="S148" s="94"/>
      <c r="T148" s="94"/>
      <c r="U148" s="94"/>
      <c r="V148" s="94"/>
      <c r="W148" s="94"/>
      <c r="X148" s="94"/>
      <c r="Y148" s="94"/>
    </row>
    <row r="149" spans="1:25" ht="15" customHeight="1" x14ac:dyDescent="0.2">
      <c r="A149" s="48"/>
      <c r="B149" s="48"/>
      <c r="C149" s="145"/>
      <c r="D149" s="48"/>
      <c r="E149" s="94"/>
      <c r="F149" s="94"/>
      <c r="G149" s="94"/>
      <c r="H149" s="94"/>
      <c r="I149" s="94"/>
      <c r="J149" s="146"/>
      <c r="K149" s="146"/>
      <c r="L149" s="147"/>
      <c r="M149" s="148"/>
      <c r="N149" s="94"/>
      <c r="O149" s="146"/>
      <c r="P149" s="94"/>
      <c r="Q149" s="94"/>
      <c r="R149" s="94"/>
      <c r="S149" s="94"/>
      <c r="T149" s="94"/>
      <c r="U149" s="94"/>
      <c r="V149" s="94"/>
      <c r="W149" s="94"/>
      <c r="X149" s="94"/>
      <c r="Y149" s="94"/>
    </row>
    <row r="150" spans="1:25" ht="15" customHeight="1" x14ac:dyDescent="0.2">
      <c r="A150" s="48"/>
      <c r="B150" s="48"/>
      <c r="C150" s="145"/>
      <c r="D150" s="48"/>
      <c r="E150" s="94"/>
      <c r="F150" s="94"/>
      <c r="G150" s="94"/>
      <c r="H150" s="94"/>
      <c r="I150" s="94"/>
      <c r="J150" s="146"/>
      <c r="K150" s="146"/>
      <c r="L150" s="147"/>
      <c r="M150" s="148"/>
      <c r="N150" s="94"/>
      <c r="O150" s="146"/>
      <c r="P150" s="94"/>
      <c r="Q150" s="94"/>
      <c r="R150" s="94"/>
      <c r="S150" s="94"/>
      <c r="T150" s="94"/>
      <c r="U150" s="94"/>
      <c r="V150" s="94"/>
      <c r="W150" s="94"/>
      <c r="X150" s="94"/>
      <c r="Y150" s="94"/>
    </row>
    <row r="151" spans="1:25" ht="15" customHeight="1" x14ac:dyDescent="0.2">
      <c r="A151" s="48"/>
      <c r="B151" s="48"/>
      <c r="C151" s="145"/>
      <c r="D151" s="48"/>
      <c r="E151" s="94"/>
      <c r="F151" s="94"/>
      <c r="G151" s="94"/>
      <c r="H151" s="94"/>
      <c r="I151" s="94"/>
      <c r="J151" s="146"/>
      <c r="K151" s="146"/>
      <c r="L151" s="147"/>
      <c r="M151" s="148"/>
      <c r="N151" s="94"/>
      <c r="O151" s="146"/>
      <c r="P151" s="94"/>
      <c r="Q151" s="94"/>
      <c r="R151" s="94"/>
      <c r="S151" s="94"/>
      <c r="T151" s="94"/>
      <c r="U151" s="94"/>
      <c r="V151" s="94"/>
      <c r="W151" s="94"/>
      <c r="X151" s="94"/>
      <c r="Y151" s="94"/>
    </row>
    <row r="152" spans="1:25" ht="15" customHeight="1" x14ac:dyDescent="0.2">
      <c r="A152" s="48"/>
      <c r="B152" s="48"/>
      <c r="C152" s="145"/>
      <c r="D152" s="48"/>
      <c r="E152" s="94"/>
      <c r="F152" s="94"/>
      <c r="G152" s="94"/>
      <c r="H152" s="94"/>
      <c r="I152" s="94"/>
      <c r="J152" s="146"/>
      <c r="K152" s="146"/>
      <c r="L152" s="147"/>
      <c r="M152" s="148"/>
      <c r="N152" s="94"/>
      <c r="O152" s="146"/>
      <c r="P152" s="94"/>
      <c r="Q152" s="94"/>
      <c r="R152" s="94"/>
      <c r="S152" s="94"/>
      <c r="T152" s="94"/>
      <c r="U152" s="94"/>
      <c r="V152" s="94"/>
      <c r="W152" s="94"/>
      <c r="X152" s="94"/>
      <c r="Y152" s="94"/>
    </row>
    <row r="153" spans="1:25" ht="15" customHeight="1" x14ac:dyDescent="0.2">
      <c r="A153" s="48"/>
      <c r="B153" s="48"/>
      <c r="C153" s="145"/>
      <c r="D153" s="48"/>
      <c r="E153" s="94"/>
      <c r="F153" s="94"/>
      <c r="G153" s="94"/>
      <c r="H153" s="94"/>
      <c r="I153" s="94"/>
      <c r="J153" s="146"/>
      <c r="K153" s="146"/>
      <c r="L153" s="147"/>
      <c r="M153" s="148"/>
      <c r="N153" s="94"/>
      <c r="O153" s="146"/>
      <c r="P153" s="94"/>
      <c r="Q153" s="94"/>
      <c r="R153" s="94"/>
      <c r="S153" s="94"/>
      <c r="T153" s="94"/>
      <c r="U153" s="94"/>
      <c r="V153" s="94"/>
      <c r="W153" s="94"/>
      <c r="X153" s="94"/>
      <c r="Y153" s="94"/>
    </row>
    <row r="154" spans="1:25" ht="15" customHeight="1" x14ac:dyDescent="0.2">
      <c r="A154" s="48"/>
      <c r="B154" s="48"/>
      <c r="C154" s="145"/>
      <c r="D154" s="48"/>
      <c r="E154" s="94"/>
      <c r="F154" s="94"/>
      <c r="G154" s="94"/>
      <c r="H154" s="94"/>
      <c r="I154" s="94"/>
      <c r="J154" s="146"/>
      <c r="K154" s="146"/>
      <c r="L154" s="147"/>
      <c r="M154" s="148"/>
      <c r="N154" s="94"/>
      <c r="O154" s="146"/>
      <c r="P154" s="94"/>
      <c r="Q154" s="94"/>
      <c r="R154" s="94"/>
      <c r="S154" s="94"/>
      <c r="T154" s="94"/>
      <c r="U154" s="94"/>
      <c r="V154" s="94"/>
      <c r="W154" s="94"/>
      <c r="X154" s="94"/>
      <c r="Y154" s="94"/>
    </row>
    <row r="155" spans="1:25" ht="15" customHeight="1" x14ac:dyDescent="0.2">
      <c r="A155" s="48"/>
      <c r="B155" s="48"/>
      <c r="C155" s="145"/>
      <c r="D155" s="48"/>
      <c r="E155" s="94"/>
      <c r="F155" s="94"/>
      <c r="G155" s="94"/>
      <c r="H155" s="94"/>
      <c r="I155" s="94"/>
      <c r="J155" s="146"/>
      <c r="K155" s="146"/>
      <c r="L155" s="147"/>
      <c r="M155" s="148"/>
      <c r="N155" s="94"/>
      <c r="O155" s="146"/>
      <c r="P155" s="94"/>
      <c r="Q155" s="94"/>
      <c r="R155" s="94"/>
      <c r="S155" s="94"/>
      <c r="T155" s="94"/>
      <c r="U155" s="94"/>
      <c r="V155" s="94"/>
      <c r="W155" s="94"/>
      <c r="X155" s="94"/>
      <c r="Y155" s="94"/>
    </row>
    <row r="156" spans="1:25" ht="15" customHeight="1" x14ac:dyDescent="0.2">
      <c r="A156" s="48"/>
      <c r="B156" s="48"/>
      <c r="C156" s="145"/>
      <c r="D156" s="48"/>
      <c r="E156" s="94"/>
      <c r="F156" s="94"/>
      <c r="G156" s="94"/>
      <c r="H156" s="94"/>
      <c r="I156" s="94"/>
      <c r="J156" s="146"/>
      <c r="K156" s="146"/>
      <c r="L156" s="147"/>
      <c r="M156" s="148"/>
      <c r="N156" s="94"/>
      <c r="O156" s="146"/>
      <c r="P156" s="94"/>
      <c r="Q156" s="94"/>
      <c r="R156" s="94"/>
      <c r="S156" s="94"/>
      <c r="T156" s="94"/>
      <c r="U156" s="94"/>
      <c r="V156" s="94"/>
      <c r="W156" s="94"/>
      <c r="X156" s="94"/>
      <c r="Y156" s="94"/>
    </row>
    <row r="157" spans="1:25" ht="15" customHeight="1" x14ac:dyDescent="0.2">
      <c r="A157" s="48"/>
      <c r="B157" s="48"/>
      <c r="C157" s="145"/>
      <c r="D157" s="48"/>
      <c r="E157" s="94"/>
      <c r="F157" s="94"/>
      <c r="G157" s="94"/>
      <c r="H157" s="94"/>
      <c r="I157" s="94"/>
      <c r="J157" s="146"/>
      <c r="K157" s="146"/>
      <c r="L157" s="147"/>
      <c r="M157" s="148"/>
      <c r="N157" s="94"/>
      <c r="O157" s="146"/>
      <c r="P157" s="94"/>
      <c r="Q157" s="94"/>
      <c r="R157" s="94"/>
      <c r="S157" s="94"/>
      <c r="T157" s="94"/>
      <c r="U157" s="94"/>
      <c r="V157" s="94"/>
      <c r="W157" s="94"/>
      <c r="X157" s="94"/>
      <c r="Y157" s="94"/>
    </row>
    <row r="158" spans="1:25" ht="15" customHeight="1" x14ac:dyDescent="0.2">
      <c r="A158" s="48"/>
      <c r="B158" s="48"/>
      <c r="C158" s="145"/>
      <c r="D158" s="48"/>
      <c r="E158" s="94"/>
      <c r="F158" s="94"/>
      <c r="G158" s="94"/>
      <c r="H158" s="94"/>
      <c r="I158" s="94"/>
      <c r="J158" s="146"/>
      <c r="K158" s="146"/>
      <c r="L158" s="147"/>
      <c r="M158" s="148"/>
      <c r="N158" s="94"/>
      <c r="O158" s="146"/>
      <c r="P158" s="94"/>
      <c r="Q158" s="94"/>
      <c r="R158" s="94"/>
      <c r="S158" s="94"/>
      <c r="T158" s="94"/>
      <c r="U158" s="94"/>
      <c r="V158" s="94"/>
      <c r="W158" s="94"/>
      <c r="X158" s="94"/>
      <c r="Y158" s="94"/>
    </row>
    <row r="159" spans="1:25" ht="15" customHeight="1" x14ac:dyDescent="0.2">
      <c r="A159" s="48"/>
      <c r="B159" s="48"/>
      <c r="C159" s="145"/>
      <c r="D159" s="48"/>
      <c r="E159" s="94"/>
      <c r="F159" s="94"/>
      <c r="G159" s="94"/>
      <c r="H159" s="94"/>
      <c r="I159" s="94"/>
      <c r="J159" s="146"/>
      <c r="K159" s="146"/>
      <c r="L159" s="147"/>
      <c r="M159" s="148"/>
      <c r="N159" s="94"/>
      <c r="O159" s="146"/>
      <c r="P159" s="94"/>
      <c r="Q159" s="94"/>
      <c r="R159" s="94"/>
      <c r="S159" s="94"/>
      <c r="T159" s="94"/>
      <c r="U159" s="94"/>
      <c r="V159" s="94"/>
      <c r="W159" s="94"/>
      <c r="X159" s="94"/>
      <c r="Y159" s="94"/>
    </row>
    <row r="160" spans="1:25" ht="15" customHeight="1" x14ac:dyDescent="0.2">
      <c r="A160" s="48"/>
      <c r="B160" s="48"/>
      <c r="C160" s="145"/>
      <c r="D160" s="48"/>
      <c r="E160" s="94"/>
      <c r="F160" s="94"/>
      <c r="G160" s="94"/>
      <c r="H160" s="94"/>
      <c r="I160" s="94"/>
      <c r="J160" s="146"/>
      <c r="K160" s="146"/>
      <c r="L160" s="147"/>
      <c r="M160" s="148"/>
      <c r="N160" s="94"/>
      <c r="O160" s="146"/>
      <c r="P160" s="94"/>
      <c r="Q160" s="94"/>
      <c r="R160" s="94"/>
      <c r="S160" s="94"/>
      <c r="T160" s="94"/>
      <c r="U160" s="94"/>
      <c r="V160" s="94"/>
      <c r="W160" s="94"/>
      <c r="X160" s="94"/>
      <c r="Y160" s="94"/>
    </row>
    <row r="161" spans="1:25" ht="15" customHeight="1" x14ac:dyDescent="0.2">
      <c r="A161" s="48"/>
      <c r="B161" s="48"/>
      <c r="C161" s="145"/>
      <c r="D161" s="48"/>
      <c r="E161" s="94"/>
      <c r="F161" s="94"/>
      <c r="G161" s="94"/>
      <c r="H161" s="94"/>
      <c r="I161" s="94"/>
      <c r="J161" s="146"/>
      <c r="K161" s="146"/>
      <c r="L161" s="147"/>
      <c r="M161" s="148"/>
      <c r="N161" s="94"/>
      <c r="O161" s="146"/>
      <c r="P161" s="94"/>
      <c r="Q161" s="94"/>
      <c r="R161" s="94"/>
      <c r="S161" s="94"/>
      <c r="T161" s="94"/>
      <c r="U161" s="94"/>
      <c r="V161" s="94"/>
      <c r="W161" s="94"/>
      <c r="X161" s="94"/>
      <c r="Y161" s="94"/>
    </row>
    <row r="162" spans="1:25" ht="15" customHeight="1" x14ac:dyDescent="0.2">
      <c r="A162" s="48"/>
      <c r="B162" s="48"/>
      <c r="C162" s="145"/>
      <c r="D162" s="48"/>
      <c r="E162" s="94"/>
      <c r="F162" s="94"/>
      <c r="G162" s="94"/>
      <c r="H162" s="94"/>
      <c r="I162" s="94"/>
      <c r="J162" s="146"/>
      <c r="K162" s="146"/>
      <c r="L162" s="147"/>
      <c r="M162" s="148"/>
      <c r="N162" s="94"/>
      <c r="O162" s="146"/>
      <c r="P162" s="94"/>
      <c r="Q162" s="94"/>
      <c r="R162" s="94"/>
      <c r="S162" s="94"/>
      <c r="T162" s="94"/>
      <c r="U162" s="94"/>
      <c r="V162" s="94"/>
      <c r="W162" s="94"/>
      <c r="X162" s="94"/>
      <c r="Y162" s="94"/>
    </row>
    <row r="163" spans="1:25" ht="15" customHeight="1" x14ac:dyDescent="0.2">
      <c r="A163" s="48"/>
      <c r="B163" s="48"/>
      <c r="C163" s="145"/>
      <c r="D163" s="48"/>
      <c r="E163" s="94"/>
      <c r="F163" s="94"/>
      <c r="G163" s="94"/>
      <c r="H163" s="94"/>
      <c r="I163" s="94"/>
      <c r="J163" s="146"/>
      <c r="K163" s="146"/>
      <c r="L163" s="147"/>
      <c r="M163" s="148"/>
      <c r="N163" s="94"/>
      <c r="O163" s="146"/>
      <c r="P163" s="94"/>
      <c r="Q163" s="94"/>
      <c r="R163" s="94"/>
      <c r="S163" s="94"/>
      <c r="T163" s="94"/>
      <c r="U163" s="94"/>
      <c r="V163" s="94"/>
      <c r="W163" s="94"/>
      <c r="X163" s="94"/>
      <c r="Y163" s="94"/>
    </row>
    <row r="164" spans="1:25" ht="15" customHeight="1" x14ac:dyDescent="0.2">
      <c r="A164" s="48"/>
      <c r="B164" s="48"/>
      <c r="C164" s="145"/>
      <c r="D164" s="48"/>
      <c r="E164" s="94"/>
      <c r="F164" s="94"/>
      <c r="G164" s="94"/>
      <c r="H164" s="94"/>
      <c r="I164" s="94"/>
      <c r="J164" s="146"/>
      <c r="K164" s="146"/>
      <c r="L164" s="147"/>
      <c r="M164" s="148"/>
      <c r="N164" s="94"/>
      <c r="O164" s="146"/>
      <c r="P164" s="94"/>
      <c r="Q164" s="94"/>
      <c r="R164" s="94"/>
      <c r="S164" s="94"/>
      <c r="T164" s="94"/>
      <c r="U164" s="94"/>
      <c r="V164" s="94"/>
      <c r="W164" s="94"/>
      <c r="X164" s="94"/>
      <c r="Y164" s="94"/>
    </row>
    <row r="165" spans="1:25" ht="15" customHeight="1" x14ac:dyDescent="0.2">
      <c r="A165" s="48"/>
      <c r="B165" s="48"/>
      <c r="C165" s="145"/>
      <c r="D165" s="48"/>
      <c r="E165" s="94"/>
      <c r="F165" s="94"/>
      <c r="G165" s="94"/>
      <c r="H165" s="94"/>
      <c r="I165" s="94"/>
      <c r="J165" s="146"/>
      <c r="K165" s="146"/>
      <c r="L165" s="147"/>
      <c r="M165" s="148"/>
      <c r="N165" s="94"/>
      <c r="O165" s="146"/>
      <c r="P165" s="94"/>
      <c r="Q165" s="94"/>
      <c r="R165" s="94"/>
      <c r="S165" s="94"/>
      <c r="T165" s="94"/>
      <c r="U165" s="94"/>
      <c r="V165" s="94"/>
      <c r="W165" s="94"/>
      <c r="X165" s="94"/>
      <c r="Y165" s="94"/>
    </row>
    <row r="166" spans="1:25" ht="15" customHeight="1" x14ac:dyDescent="0.2">
      <c r="A166" s="48"/>
      <c r="B166" s="48"/>
      <c r="C166" s="145"/>
      <c r="D166" s="48"/>
      <c r="E166" s="94"/>
      <c r="F166" s="94"/>
      <c r="G166" s="94"/>
      <c r="H166" s="94"/>
      <c r="I166" s="94"/>
      <c r="J166" s="146"/>
      <c r="K166" s="146"/>
      <c r="L166" s="147"/>
      <c r="M166" s="148"/>
      <c r="N166" s="94"/>
      <c r="O166" s="146"/>
      <c r="P166" s="94"/>
      <c r="Q166" s="94"/>
      <c r="R166" s="94"/>
      <c r="S166" s="94"/>
      <c r="T166" s="94"/>
      <c r="U166" s="94"/>
      <c r="V166" s="94"/>
      <c r="W166" s="94"/>
      <c r="X166" s="94"/>
      <c r="Y166" s="94"/>
    </row>
    <row r="167" spans="1:25" ht="15" customHeight="1" x14ac:dyDescent="0.2">
      <c r="A167" s="48"/>
      <c r="B167" s="48"/>
      <c r="C167" s="145"/>
      <c r="D167" s="48"/>
      <c r="E167" s="94"/>
      <c r="F167" s="94"/>
      <c r="G167" s="94"/>
      <c r="H167" s="94"/>
      <c r="I167" s="94"/>
      <c r="J167" s="146"/>
      <c r="K167" s="146"/>
      <c r="L167" s="147"/>
      <c r="M167" s="148"/>
      <c r="N167" s="94"/>
      <c r="O167" s="146"/>
      <c r="P167" s="94"/>
      <c r="Q167" s="94"/>
      <c r="R167" s="94"/>
      <c r="S167" s="94"/>
      <c r="T167" s="94"/>
      <c r="U167" s="94"/>
      <c r="V167" s="94"/>
      <c r="W167" s="94"/>
      <c r="X167" s="94"/>
      <c r="Y167" s="94"/>
    </row>
    <row r="168" spans="1:25" ht="15" customHeight="1" x14ac:dyDescent="0.2">
      <c r="A168" s="48"/>
      <c r="B168" s="48"/>
      <c r="C168" s="145"/>
      <c r="D168" s="48"/>
      <c r="E168" s="94"/>
      <c r="F168" s="94"/>
      <c r="G168" s="94"/>
      <c r="H168" s="94"/>
      <c r="I168" s="94"/>
      <c r="J168" s="146"/>
      <c r="K168" s="146"/>
      <c r="L168" s="147"/>
      <c r="M168" s="148"/>
      <c r="N168" s="94"/>
      <c r="O168" s="146"/>
      <c r="P168" s="94"/>
      <c r="Q168" s="94"/>
      <c r="R168" s="94"/>
      <c r="S168" s="94"/>
      <c r="T168" s="94"/>
      <c r="U168" s="94"/>
      <c r="V168" s="94"/>
      <c r="W168" s="94"/>
      <c r="X168" s="94"/>
      <c r="Y168" s="94"/>
    </row>
    <row r="169" spans="1:25" ht="15" customHeight="1" x14ac:dyDescent="0.2">
      <c r="A169" s="48"/>
      <c r="B169" s="48"/>
      <c r="C169" s="145"/>
      <c r="D169" s="48"/>
      <c r="E169" s="94"/>
      <c r="F169" s="94"/>
      <c r="G169" s="94"/>
      <c r="H169" s="94"/>
      <c r="I169" s="94"/>
      <c r="J169" s="146"/>
      <c r="K169" s="146"/>
      <c r="L169" s="147"/>
      <c r="M169" s="148"/>
      <c r="N169" s="94"/>
      <c r="O169" s="146"/>
      <c r="P169" s="94"/>
      <c r="Q169" s="94"/>
      <c r="R169" s="94"/>
      <c r="S169" s="94"/>
      <c r="T169" s="94"/>
      <c r="U169" s="94"/>
      <c r="V169" s="94"/>
      <c r="W169" s="94"/>
      <c r="X169" s="94"/>
      <c r="Y169" s="94"/>
    </row>
    <row r="170" spans="1:25" ht="15" customHeight="1" x14ac:dyDescent="0.2">
      <c r="A170" s="48"/>
      <c r="B170" s="48"/>
      <c r="C170" s="145"/>
      <c r="D170" s="48"/>
      <c r="E170" s="94"/>
      <c r="F170" s="94"/>
      <c r="G170" s="94"/>
      <c r="H170" s="94"/>
      <c r="I170" s="94"/>
      <c r="J170" s="146"/>
      <c r="K170" s="146"/>
      <c r="L170" s="147"/>
      <c r="M170" s="148"/>
      <c r="N170" s="94"/>
      <c r="O170" s="146"/>
      <c r="P170" s="94"/>
      <c r="Q170" s="94"/>
      <c r="R170" s="94"/>
      <c r="S170" s="94"/>
      <c r="T170" s="94"/>
      <c r="U170" s="94"/>
      <c r="V170" s="94"/>
      <c r="W170" s="94"/>
      <c r="X170" s="94"/>
      <c r="Y170" s="94"/>
    </row>
    <row r="171" spans="1:25" ht="15" customHeight="1" x14ac:dyDescent="0.2">
      <c r="A171" s="48"/>
      <c r="B171" s="48"/>
      <c r="C171" s="145"/>
      <c r="D171" s="48"/>
      <c r="E171" s="94"/>
      <c r="F171" s="94"/>
      <c r="G171" s="94"/>
      <c r="H171" s="94"/>
      <c r="I171" s="94"/>
      <c r="J171" s="146"/>
      <c r="K171" s="146"/>
      <c r="L171" s="147"/>
      <c r="M171" s="148"/>
      <c r="N171" s="94"/>
      <c r="O171" s="146"/>
      <c r="P171" s="94"/>
      <c r="Q171" s="94"/>
      <c r="R171" s="94"/>
      <c r="S171" s="94"/>
      <c r="T171" s="94"/>
      <c r="U171" s="94"/>
      <c r="V171" s="94"/>
      <c r="W171" s="94"/>
      <c r="X171" s="94"/>
      <c r="Y171" s="94"/>
    </row>
    <row r="172" spans="1:25" ht="15" customHeight="1" x14ac:dyDescent="0.2">
      <c r="A172" s="48"/>
      <c r="B172" s="48"/>
      <c r="C172" s="145"/>
      <c r="D172" s="48"/>
      <c r="E172" s="94"/>
      <c r="F172" s="94"/>
      <c r="G172" s="94"/>
      <c r="H172" s="94"/>
      <c r="I172" s="94"/>
      <c r="J172" s="146"/>
      <c r="K172" s="146"/>
      <c r="L172" s="147"/>
      <c r="M172" s="148"/>
      <c r="N172" s="94"/>
      <c r="O172" s="146"/>
      <c r="P172" s="94"/>
      <c r="Q172" s="94"/>
      <c r="R172" s="94"/>
      <c r="S172" s="94"/>
      <c r="T172" s="94"/>
      <c r="U172" s="94"/>
      <c r="V172" s="94"/>
      <c r="W172" s="94"/>
      <c r="X172" s="94"/>
      <c r="Y172" s="94"/>
    </row>
    <row r="173" spans="1:25" ht="15" customHeight="1" x14ac:dyDescent="0.2">
      <c r="A173" s="48"/>
      <c r="B173" s="48"/>
      <c r="C173" s="145"/>
      <c r="D173" s="48"/>
      <c r="E173" s="94"/>
      <c r="F173" s="94"/>
      <c r="G173" s="94"/>
      <c r="H173" s="94"/>
      <c r="I173" s="94"/>
      <c r="J173" s="146"/>
      <c r="K173" s="146"/>
      <c r="L173" s="147"/>
      <c r="M173" s="148"/>
      <c r="N173" s="94"/>
      <c r="O173" s="146"/>
      <c r="P173" s="94"/>
      <c r="Q173" s="94"/>
      <c r="R173" s="94"/>
      <c r="S173" s="94"/>
      <c r="T173" s="94"/>
      <c r="U173" s="94"/>
      <c r="V173" s="94"/>
      <c r="W173" s="94"/>
      <c r="X173" s="94"/>
      <c r="Y173" s="94"/>
    </row>
    <row r="174" spans="1:25" ht="15" customHeight="1" x14ac:dyDescent="0.2">
      <c r="A174" s="48"/>
      <c r="B174" s="48"/>
      <c r="C174" s="145"/>
      <c r="D174" s="48"/>
      <c r="E174" s="94"/>
      <c r="F174" s="94"/>
      <c r="G174" s="94"/>
      <c r="H174" s="94"/>
      <c r="I174" s="94"/>
      <c r="J174" s="146"/>
      <c r="K174" s="146"/>
      <c r="L174" s="147"/>
      <c r="M174" s="148"/>
      <c r="N174" s="94"/>
      <c r="O174" s="146"/>
      <c r="P174" s="94"/>
      <c r="Q174" s="94"/>
      <c r="R174" s="94"/>
      <c r="S174" s="94"/>
      <c r="T174" s="94"/>
      <c r="U174" s="94"/>
      <c r="V174" s="94"/>
      <c r="W174" s="94"/>
      <c r="X174" s="94"/>
      <c r="Y174" s="94"/>
    </row>
    <row r="175" spans="1:25" ht="15" customHeight="1" x14ac:dyDescent="0.2">
      <c r="A175" s="48"/>
      <c r="B175" s="48"/>
      <c r="C175" s="145"/>
      <c r="D175" s="48"/>
      <c r="E175" s="94"/>
      <c r="F175" s="94"/>
      <c r="G175" s="94"/>
      <c r="H175" s="94"/>
      <c r="I175" s="94"/>
      <c r="J175" s="146"/>
      <c r="K175" s="146"/>
      <c r="L175" s="147"/>
      <c r="M175" s="148"/>
      <c r="N175" s="94"/>
      <c r="O175" s="146"/>
      <c r="P175" s="94"/>
      <c r="Q175" s="94"/>
      <c r="R175" s="94"/>
      <c r="S175" s="94"/>
      <c r="T175" s="94"/>
      <c r="U175" s="94"/>
      <c r="V175" s="94"/>
      <c r="W175" s="94"/>
      <c r="X175" s="94"/>
      <c r="Y175" s="94"/>
    </row>
    <row r="176" spans="1:25" ht="15" customHeight="1" x14ac:dyDescent="0.2">
      <c r="A176" s="48"/>
      <c r="B176" s="48"/>
      <c r="C176" s="145"/>
      <c r="D176" s="48"/>
      <c r="E176" s="94"/>
      <c r="F176" s="94"/>
      <c r="G176" s="94"/>
      <c r="H176" s="94"/>
      <c r="I176" s="94"/>
      <c r="J176" s="146"/>
      <c r="K176" s="146"/>
      <c r="L176" s="147"/>
      <c r="M176" s="148"/>
      <c r="N176" s="94"/>
      <c r="O176" s="146"/>
      <c r="P176" s="94"/>
      <c r="Q176" s="94"/>
      <c r="R176" s="94"/>
      <c r="S176" s="94"/>
      <c r="T176" s="94"/>
      <c r="U176" s="94"/>
      <c r="V176" s="94"/>
      <c r="W176" s="94"/>
      <c r="X176" s="94"/>
      <c r="Y176" s="94"/>
    </row>
    <row r="177" spans="1:25" ht="15" customHeight="1" x14ac:dyDescent="0.2">
      <c r="A177" s="48"/>
      <c r="B177" s="48"/>
      <c r="C177" s="145"/>
      <c r="D177" s="48"/>
      <c r="E177" s="94"/>
      <c r="F177" s="94"/>
      <c r="G177" s="94"/>
      <c r="H177" s="94"/>
      <c r="I177" s="94"/>
      <c r="J177" s="146"/>
      <c r="K177" s="146"/>
      <c r="L177" s="147"/>
      <c r="M177" s="148"/>
      <c r="N177" s="94"/>
      <c r="O177" s="146"/>
      <c r="P177" s="94"/>
      <c r="Q177" s="94"/>
      <c r="R177" s="94"/>
      <c r="S177" s="94"/>
      <c r="T177" s="94"/>
      <c r="U177" s="94"/>
      <c r="V177" s="94"/>
      <c r="W177" s="94"/>
      <c r="X177" s="94"/>
      <c r="Y177" s="94"/>
    </row>
    <row r="178" spans="1:25" ht="15" customHeight="1" x14ac:dyDescent="0.2">
      <c r="A178" s="48"/>
      <c r="B178" s="48"/>
      <c r="C178" s="145"/>
      <c r="D178" s="48"/>
      <c r="E178" s="94"/>
      <c r="F178" s="94"/>
      <c r="G178" s="94"/>
      <c r="H178" s="94"/>
      <c r="I178" s="94"/>
      <c r="J178" s="146"/>
      <c r="K178" s="146"/>
      <c r="L178" s="147"/>
      <c r="M178" s="148"/>
      <c r="N178" s="94"/>
      <c r="O178" s="146"/>
      <c r="P178" s="94"/>
      <c r="Q178" s="94"/>
      <c r="R178" s="94"/>
      <c r="S178" s="94"/>
      <c r="T178" s="94"/>
      <c r="U178" s="94"/>
      <c r="V178" s="94"/>
      <c r="W178" s="94"/>
      <c r="X178" s="94"/>
      <c r="Y178" s="94"/>
    </row>
    <row r="179" spans="1:25" ht="15" customHeight="1" x14ac:dyDescent="0.2">
      <c r="A179" s="48"/>
      <c r="B179" s="48"/>
      <c r="C179" s="145"/>
      <c r="D179" s="48"/>
      <c r="E179" s="94"/>
      <c r="F179" s="94"/>
      <c r="G179" s="94"/>
      <c r="H179" s="94"/>
      <c r="I179" s="94"/>
      <c r="J179" s="146"/>
      <c r="K179" s="146"/>
      <c r="L179" s="147"/>
      <c r="M179" s="148"/>
      <c r="N179" s="94"/>
      <c r="O179" s="146"/>
      <c r="P179" s="94"/>
      <c r="Q179" s="94"/>
      <c r="R179" s="94"/>
      <c r="S179" s="94"/>
      <c r="T179" s="94"/>
      <c r="U179" s="94"/>
      <c r="V179" s="94"/>
      <c r="W179" s="94"/>
      <c r="X179" s="94"/>
      <c r="Y179" s="94"/>
    </row>
    <row r="180" spans="1:25" ht="15" customHeight="1" x14ac:dyDescent="0.2">
      <c r="A180" s="48"/>
      <c r="B180" s="48"/>
      <c r="C180" s="145"/>
      <c r="D180" s="48"/>
      <c r="E180" s="94"/>
      <c r="F180" s="94"/>
      <c r="G180" s="94"/>
      <c r="H180" s="94"/>
      <c r="I180" s="94"/>
      <c r="J180" s="146"/>
      <c r="K180" s="146"/>
      <c r="L180" s="147"/>
      <c r="M180" s="148"/>
      <c r="N180" s="94"/>
      <c r="O180" s="146"/>
      <c r="P180" s="94"/>
      <c r="Q180" s="94"/>
      <c r="R180" s="94"/>
      <c r="S180" s="94"/>
      <c r="T180" s="94"/>
      <c r="U180" s="94"/>
      <c r="V180" s="94"/>
      <c r="W180" s="94"/>
      <c r="X180" s="94"/>
      <c r="Y180" s="94"/>
    </row>
    <row r="181" spans="1:25" ht="15" customHeight="1" x14ac:dyDescent="0.2">
      <c r="A181" s="48"/>
      <c r="B181" s="48"/>
      <c r="C181" s="145"/>
      <c r="D181" s="48"/>
      <c r="E181" s="94"/>
      <c r="F181" s="94"/>
      <c r="G181" s="94"/>
      <c r="H181" s="94"/>
      <c r="I181" s="94"/>
      <c r="J181" s="146"/>
      <c r="K181" s="146"/>
      <c r="L181" s="147"/>
      <c r="M181" s="148"/>
      <c r="N181" s="94"/>
      <c r="O181" s="146"/>
      <c r="P181" s="94"/>
      <c r="Q181" s="94"/>
      <c r="R181" s="94"/>
      <c r="S181" s="94"/>
      <c r="T181" s="94"/>
      <c r="U181" s="94"/>
      <c r="V181" s="94"/>
      <c r="W181" s="94"/>
      <c r="X181" s="94"/>
      <c r="Y181" s="94"/>
    </row>
    <row r="182" spans="1:25" ht="15" customHeight="1" x14ac:dyDescent="0.2">
      <c r="A182" s="48"/>
      <c r="B182" s="48"/>
      <c r="C182" s="145"/>
      <c r="D182" s="48"/>
      <c r="E182" s="94"/>
      <c r="F182" s="94"/>
      <c r="G182" s="94"/>
      <c r="H182" s="94"/>
      <c r="I182" s="94"/>
      <c r="J182" s="146"/>
      <c r="K182" s="146"/>
      <c r="L182" s="147"/>
      <c r="M182" s="148"/>
      <c r="N182" s="94"/>
      <c r="O182" s="146"/>
      <c r="P182" s="94"/>
      <c r="Q182" s="94"/>
      <c r="R182" s="94"/>
      <c r="S182" s="94"/>
      <c r="T182" s="94"/>
      <c r="U182" s="94"/>
      <c r="V182" s="94"/>
      <c r="W182" s="94"/>
      <c r="X182" s="94"/>
      <c r="Y182" s="94"/>
    </row>
    <row r="183" spans="1:25" ht="15" customHeight="1" x14ac:dyDescent="0.2">
      <c r="A183" s="48"/>
      <c r="B183" s="48"/>
      <c r="C183" s="145"/>
      <c r="D183" s="48"/>
      <c r="E183" s="94"/>
      <c r="F183" s="94"/>
      <c r="G183" s="94"/>
      <c r="H183" s="94"/>
      <c r="I183" s="94"/>
      <c r="J183" s="146"/>
      <c r="K183" s="146"/>
      <c r="L183" s="147"/>
      <c r="M183" s="148"/>
      <c r="N183" s="94"/>
      <c r="O183" s="146"/>
      <c r="P183" s="94"/>
      <c r="Q183" s="94"/>
      <c r="R183" s="94"/>
      <c r="S183" s="94"/>
      <c r="T183" s="94"/>
      <c r="U183" s="94"/>
      <c r="V183" s="94"/>
      <c r="W183" s="94"/>
      <c r="X183" s="94"/>
      <c r="Y183" s="94"/>
    </row>
    <row r="184" spans="1:25" ht="15" customHeight="1" x14ac:dyDescent="0.2">
      <c r="A184" s="48"/>
      <c r="B184" s="48"/>
      <c r="C184" s="145"/>
      <c r="D184" s="48"/>
      <c r="E184" s="94"/>
      <c r="F184" s="94"/>
      <c r="G184" s="94"/>
      <c r="H184" s="94"/>
      <c r="I184" s="94"/>
      <c r="J184" s="146"/>
      <c r="K184" s="146"/>
      <c r="L184" s="147"/>
      <c r="M184" s="148"/>
      <c r="N184" s="94"/>
      <c r="O184" s="146"/>
      <c r="P184" s="94"/>
      <c r="Q184" s="94"/>
      <c r="R184" s="94"/>
      <c r="S184" s="94"/>
      <c r="T184" s="94"/>
      <c r="U184" s="94"/>
      <c r="V184" s="94"/>
      <c r="W184" s="94"/>
      <c r="X184" s="94"/>
      <c r="Y184" s="94"/>
    </row>
    <row r="185" spans="1:25" ht="15" customHeight="1" x14ac:dyDescent="0.2">
      <c r="A185" s="48"/>
      <c r="B185" s="48"/>
      <c r="C185" s="145"/>
      <c r="D185" s="48"/>
      <c r="E185" s="94"/>
      <c r="F185" s="94"/>
      <c r="G185" s="94"/>
      <c r="H185" s="94"/>
      <c r="I185" s="94"/>
      <c r="J185" s="146"/>
      <c r="K185" s="146"/>
      <c r="L185" s="147"/>
      <c r="M185" s="148"/>
      <c r="N185" s="94"/>
      <c r="O185" s="146"/>
      <c r="P185" s="94"/>
      <c r="Q185" s="94"/>
      <c r="R185" s="94"/>
      <c r="S185" s="94"/>
      <c r="T185" s="94"/>
      <c r="U185" s="94"/>
      <c r="V185" s="94"/>
      <c r="W185" s="94"/>
      <c r="X185" s="94"/>
      <c r="Y185" s="94"/>
    </row>
    <row r="186" spans="1:25" ht="15" customHeight="1" x14ac:dyDescent="0.2">
      <c r="A186" s="48"/>
      <c r="B186" s="48"/>
      <c r="C186" s="145"/>
      <c r="D186" s="48"/>
      <c r="E186" s="94"/>
      <c r="F186" s="94"/>
      <c r="G186" s="94"/>
      <c r="H186" s="94"/>
      <c r="I186" s="94"/>
      <c r="J186" s="146"/>
      <c r="K186" s="146"/>
      <c r="L186" s="147"/>
      <c r="M186" s="148"/>
      <c r="N186" s="94"/>
      <c r="O186" s="146"/>
      <c r="P186" s="94"/>
      <c r="Q186" s="94"/>
      <c r="R186" s="94"/>
      <c r="S186" s="94"/>
      <c r="T186" s="94"/>
      <c r="U186" s="94"/>
      <c r="V186" s="94"/>
      <c r="W186" s="94"/>
      <c r="X186" s="94"/>
      <c r="Y186" s="94"/>
    </row>
    <row r="187" spans="1:25" ht="15" customHeight="1" x14ac:dyDescent="0.2">
      <c r="A187" s="48"/>
      <c r="B187" s="48"/>
      <c r="C187" s="145"/>
      <c r="D187" s="48"/>
      <c r="E187" s="94"/>
      <c r="F187" s="94"/>
      <c r="G187" s="94"/>
      <c r="H187" s="94"/>
      <c r="I187" s="94"/>
      <c r="J187" s="146"/>
      <c r="K187" s="146"/>
      <c r="L187" s="147"/>
      <c r="M187" s="148"/>
      <c r="N187" s="94"/>
      <c r="O187" s="146"/>
      <c r="P187" s="94"/>
      <c r="Q187" s="94"/>
      <c r="R187" s="94"/>
      <c r="S187" s="94"/>
      <c r="T187" s="94"/>
      <c r="U187" s="94"/>
      <c r="V187" s="94"/>
      <c r="W187" s="94"/>
      <c r="X187" s="94"/>
      <c r="Y187" s="94"/>
    </row>
    <row r="188" spans="1:25" ht="15" customHeight="1" x14ac:dyDescent="0.2">
      <c r="A188" s="48"/>
      <c r="B188" s="48"/>
      <c r="C188" s="145"/>
      <c r="D188" s="48"/>
      <c r="E188" s="94"/>
      <c r="F188" s="94"/>
      <c r="G188" s="94"/>
      <c r="H188" s="94"/>
      <c r="I188" s="94"/>
      <c r="J188" s="146"/>
      <c r="K188" s="146"/>
      <c r="L188" s="147"/>
      <c r="M188" s="148"/>
      <c r="N188" s="94"/>
      <c r="O188" s="146"/>
      <c r="P188" s="94"/>
      <c r="Q188" s="94"/>
      <c r="R188" s="94"/>
      <c r="S188" s="94"/>
      <c r="T188" s="94"/>
      <c r="U188" s="94"/>
      <c r="V188" s="94"/>
      <c r="W188" s="94"/>
      <c r="X188" s="94"/>
      <c r="Y188" s="94"/>
    </row>
    <row r="189" spans="1:25" ht="15" customHeight="1" x14ac:dyDescent="0.2">
      <c r="A189" s="48"/>
      <c r="B189" s="48"/>
      <c r="C189" s="145"/>
      <c r="D189" s="48"/>
      <c r="E189" s="94"/>
      <c r="F189" s="94"/>
      <c r="G189" s="94"/>
      <c r="H189" s="94"/>
      <c r="I189" s="94"/>
      <c r="J189" s="146"/>
      <c r="K189" s="146"/>
      <c r="L189" s="147"/>
      <c r="M189" s="148"/>
      <c r="N189" s="94"/>
      <c r="O189" s="146"/>
      <c r="P189" s="94"/>
      <c r="Q189" s="94"/>
      <c r="R189" s="94"/>
      <c r="S189" s="94"/>
      <c r="T189" s="94"/>
      <c r="U189" s="94"/>
      <c r="V189" s="94"/>
      <c r="W189" s="94"/>
      <c r="X189" s="94"/>
      <c r="Y189" s="94"/>
    </row>
    <row r="190" spans="1:25" ht="15" customHeight="1" x14ac:dyDescent="0.2">
      <c r="A190" s="48"/>
      <c r="B190" s="48"/>
      <c r="C190" s="145"/>
      <c r="D190" s="48"/>
      <c r="E190" s="94"/>
      <c r="F190" s="94"/>
      <c r="G190" s="94"/>
      <c r="H190" s="94"/>
      <c r="I190" s="94"/>
      <c r="J190" s="146"/>
      <c r="K190" s="146"/>
      <c r="L190" s="147"/>
      <c r="M190" s="148"/>
      <c r="N190" s="94"/>
      <c r="O190" s="146"/>
      <c r="P190" s="94"/>
      <c r="Q190" s="94"/>
      <c r="R190" s="94"/>
      <c r="S190" s="94"/>
      <c r="T190" s="94"/>
      <c r="U190" s="94"/>
      <c r="V190" s="94"/>
      <c r="W190" s="94"/>
      <c r="X190" s="94"/>
      <c r="Y190" s="94"/>
    </row>
    <row r="191" spans="1:25" ht="15" customHeight="1" x14ac:dyDescent="0.2">
      <c r="B191" s="48"/>
    </row>
    <row r="192" spans="1:25" ht="15" customHeight="1" x14ac:dyDescent="0.2">
      <c r="B192" s="48"/>
    </row>
    <row r="193" spans="2:2" ht="15" customHeight="1" x14ac:dyDescent="0.2">
      <c r="B193" s="48"/>
    </row>
    <row r="194" spans="2:2" ht="15" customHeight="1" x14ac:dyDescent="0.2">
      <c r="B194" s="48"/>
    </row>
    <row r="195" spans="2:2" ht="15" customHeight="1" x14ac:dyDescent="0.2">
      <c r="B195" s="48"/>
    </row>
    <row r="196" spans="2:2" ht="15" customHeight="1" x14ac:dyDescent="0.2">
      <c r="B196" s="48"/>
    </row>
    <row r="197" spans="2:2" ht="15" customHeight="1" x14ac:dyDescent="0.2">
      <c r="B197" s="48"/>
    </row>
  </sheetData>
  <sheetProtection selectLockedCells="1"/>
  <sortState xmlns:xlrd2="http://schemas.microsoft.com/office/spreadsheetml/2017/richdata2" ref="A3:P42">
    <sortCondition ref="A3:A42"/>
  </sortState>
  <pageMargins left="0.25" right="0.25" top="1" bottom="0.25" header="0.3" footer="0.3"/>
  <pageSetup paperSize="5" scale="55" fitToHeight="0" orientation="landscape" horizontalDpi="1200" verticalDpi="1200" r:id="rId1"/>
  <headerFooter>
    <oddHeader xml:space="preserve">&amp;C&amp;"Arial,Bold"&amp;16Memphis Shelby County Schools (MSCS)&amp;"Arial,Regular"
&amp;"Arial,Bold"2026-2027 SY&amp;"Arial,Regular" (&amp;"Arial,Bold"1st Semester August - December 2026&amp;"Arial,Regular")  
&amp;"Arial,Bold"Fresh and Local Produce Bid 
Direct to Schools </oddHeader>
    <oddFooter>&amp;A&amp;RPage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view="pageLayout" zoomScaleNormal="100" workbookViewId="0">
      <selection activeCell="B3" sqref="B3:F34"/>
    </sheetView>
  </sheetViews>
  <sheetFormatPr defaultColWidth="8" defaultRowHeight="12.75" x14ac:dyDescent="0.2"/>
  <cols>
    <col min="2" max="5" width="12.7109375" customWidth="1"/>
    <col min="6" max="6" width="32.7109375" customWidth="1"/>
  </cols>
  <sheetData>
    <row r="1" spans="1:15" ht="18.75" x14ac:dyDescent="0.3">
      <c r="A1" s="1"/>
      <c r="B1" s="2"/>
      <c r="C1" s="2"/>
      <c r="D1" s="2"/>
      <c r="E1" s="2"/>
      <c r="F1" s="3"/>
      <c r="G1" s="1"/>
      <c r="H1" s="1"/>
    </row>
    <row r="2" spans="1:15" ht="19.5" thickBot="1" x14ac:dyDescent="0.35">
      <c r="A2" s="1"/>
      <c r="B2" s="2"/>
      <c r="C2" s="2"/>
      <c r="D2" s="2"/>
      <c r="E2" s="2"/>
      <c r="F2" s="3"/>
      <c r="G2" s="1"/>
      <c r="H2" s="1"/>
    </row>
    <row r="3" spans="1:15" ht="32.25" thickBot="1" x14ac:dyDescent="0.3">
      <c r="A3" s="4"/>
      <c r="B3" s="7" t="s">
        <v>0</v>
      </c>
      <c r="C3" s="7" t="s">
        <v>77</v>
      </c>
      <c r="D3" s="7" t="s">
        <v>78</v>
      </c>
      <c r="E3" s="8" t="s">
        <v>2</v>
      </c>
      <c r="F3" s="15" t="s">
        <v>79</v>
      </c>
      <c r="G3" s="4"/>
      <c r="H3" s="4"/>
    </row>
    <row r="4" spans="1:15" ht="60" x14ac:dyDescent="0.2">
      <c r="B4" s="5">
        <v>1137</v>
      </c>
      <c r="C4" s="11">
        <v>7440</v>
      </c>
      <c r="D4" s="14">
        <f>(C4/12)</f>
        <v>620</v>
      </c>
      <c r="E4" s="5" t="s">
        <v>15</v>
      </c>
      <c r="F4" s="20" t="s">
        <v>80</v>
      </c>
      <c r="O4" s="10"/>
    </row>
    <row r="5" spans="1:15" ht="75" x14ac:dyDescent="0.2">
      <c r="B5" s="5">
        <v>1138</v>
      </c>
      <c r="C5" s="11">
        <v>6000</v>
      </c>
      <c r="D5" s="14">
        <f t="shared" ref="D5:D34" si="0">(C5/12)</f>
        <v>500</v>
      </c>
      <c r="E5" s="5" t="s">
        <v>15</v>
      </c>
      <c r="F5" s="20" t="s">
        <v>81</v>
      </c>
    </row>
    <row r="6" spans="1:15" ht="75" x14ac:dyDescent="0.2">
      <c r="B6" s="5">
        <v>1146</v>
      </c>
      <c r="C6" s="11">
        <v>1500</v>
      </c>
      <c r="D6" s="14">
        <f t="shared" si="0"/>
        <v>125</v>
      </c>
      <c r="E6" s="5" t="s">
        <v>15</v>
      </c>
      <c r="F6" s="20" t="s">
        <v>82</v>
      </c>
    </row>
    <row r="7" spans="1:15" ht="54.75" customHeight="1" x14ac:dyDescent="0.2">
      <c r="B7" s="25">
        <v>1155</v>
      </c>
      <c r="C7" s="11">
        <v>700</v>
      </c>
      <c r="D7" s="14">
        <f t="shared" si="0"/>
        <v>58.333333333333336</v>
      </c>
      <c r="E7" s="5" t="s">
        <v>15</v>
      </c>
      <c r="F7" s="26" t="s">
        <v>83</v>
      </c>
    </row>
    <row r="8" spans="1:15" ht="75" x14ac:dyDescent="0.2">
      <c r="B8" s="5">
        <v>1156</v>
      </c>
      <c r="C8" s="11">
        <v>300</v>
      </c>
      <c r="D8" s="14">
        <f t="shared" si="0"/>
        <v>25</v>
      </c>
      <c r="E8" s="5" t="s">
        <v>84</v>
      </c>
      <c r="F8" s="20" t="s">
        <v>85</v>
      </c>
    </row>
    <row r="9" spans="1:15" ht="45" x14ac:dyDescent="0.2">
      <c r="B9" s="5">
        <v>1158</v>
      </c>
      <c r="C9" s="11">
        <v>6080</v>
      </c>
      <c r="D9" s="14">
        <f t="shared" si="0"/>
        <v>506.66666666666669</v>
      </c>
      <c r="E9" s="5" t="s">
        <v>15</v>
      </c>
      <c r="F9" s="20" t="s">
        <v>86</v>
      </c>
    </row>
    <row r="10" spans="1:15" ht="60" x14ac:dyDescent="0.2">
      <c r="B10" s="5">
        <v>1166</v>
      </c>
      <c r="C10" s="11">
        <v>2350</v>
      </c>
      <c r="D10" s="14">
        <f t="shared" si="0"/>
        <v>195.83333333333334</v>
      </c>
      <c r="E10" s="5" t="s">
        <v>15</v>
      </c>
      <c r="F10" s="20" t="s">
        <v>87</v>
      </c>
    </row>
    <row r="11" spans="1:15" ht="90" x14ac:dyDescent="0.2">
      <c r="B11" s="5">
        <v>1428</v>
      </c>
      <c r="C11" s="11">
        <v>1000</v>
      </c>
      <c r="D11" s="14">
        <f t="shared" si="0"/>
        <v>83.333333333333329</v>
      </c>
      <c r="E11" s="5" t="s">
        <v>20</v>
      </c>
      <c r="F11" s="20" t="s">
        <v>88</v>
      </c>
    </row>
    <row r="12" spans="1:15" ht="90" x14ac:dyDescent="0.2">
      <c r="B12" s="5">
        <v>1438</v>
      </c>
      <c r="C12" s="11">
        <v>2000</v>
      </c>
      <c r="D12" s="14">
        <f t="shared" si="0"/>
        <v>166.66666666666666</v>
      </c>
      <c r="E12" s="5" t="s">
        <v>20</v>
      </c>
      <c r="F12" s="21" t="s">
        <v>89</v>
      </c>
    </row>
    <row r="13" spans="1:15" ht="75" x14ac:dyDescent="0.2">
      <c r="B13" s="5">
        <v>1442</v>
      </c>
      <c r="C13" s="11">
        <v>2000</v>
      </c>
      <c r="D13" s="14">
        <f t="shared" si="0"/>
        <v>166.66666666666666</v>
      </c>
      <c r="E13" s="5" t="s">
        <v>20</v>
      </c>
      <c r="F13" s="20" t="s">
        <v>90</v>
      </c>
    </row>
    <row r="14" spans="1:15" ht="120" x14ac:dyDescent="0.2">
      <c r="B14" s="22">
        <v>1449</v>
      </c>
      <c r="C14" s="11">
        <v>3000</v>
      </c>
      <c r="D14" s="14">
        <f t="shared" si="0"/>
        <v>250</v>
      </c>
      <c r="E14" s="5" t="s">
        <v>91</v>
      </c>
      <c r="F14" s="29" t="s">
        <v>92</v>
      </c>
    </row>
    <row r="15" spans="1:15" ht="60" x14ac:dyDescent="0.2">
      <c r="B15" s="5">
        <v>1455</v>
      </c>
      <c r="C15" s="11">
        <v>6000</v>
      </c>
      <c r="D15" s="14">
        <f t="shared" si="0"/>
        <v>500</v>
      </c>
      <c r="E15" s="5" t="s">
        <v>15</v>
      </c>
      <c r="F15" s="20" t="s">
        <v>93</v>
      </c>
    </row>
    <row r="16" spans="1:15" ht="60" x14ac:dyDescent="0.2">
      <c r="B16" s="5">
        <v>1464</v>
      </c>
      <c r="C16" s="11">
        <v>450</v>
      </c>
      <c r="D16" s="14">
        <f t="shared" si="0"/>
        <v>37.5</v>
      </c>
      <c r="E16" s="5" t="s">
        <v>20</v>
      </c>
      <c r="F16" s="20" t="s">
        <v>94</v>
      </c>
    </row>
    <row r="17" spans="2:6" ht="60" x14ac:dyDescent="0.2">
      <c r="B17" s="5">
        <v>1465</v>
      </c>
      <c r="C17" s="11">
        <v>650</v>
      </c>
      <c r="D17" s="14">
        <f t="shared" si="0"/>
        <v>54.166666666666664</v>
      </c>
      <c r="E17" s="5" t="s">
        <v>20</v>
      </c>
      <c r="F17" s="20" t="s">
        <v>95</v>
      </c>
    </row>
    <row r="18" spans="2:6" ht="75" x14ac:dyDescent="0.2">
      <c r="B18" s="22">
        <v>1472</v>
      </c>
      <c r="C18" s="11">
        <v>2500</v>
      </c>
      <c r="D18" s="14">
        <f t="shared" si="0"/>
        <v>208.33333333333334</v>
      </c>
      <c r="E18" s="5" t="s">
        <v>15</v>
      </c>
      <c r="F18" s="20" t="s">
        <v>96</v>
      </c>
    </row>
    <row r="19" spans="2:6" ht="45" x14ac:dyDescent="0.2">
      <c r="B19" s="5">
        <v>1481</v>
      </c>
      <c r="C19" s="11">
        <v>400</v>
      </c>
      <c r="D19" s="14">
        <f t="shared" si="0"/>
        <v>33.333333333333336</v>
      </c>
      <c r="E19" s="5" t="s">
        <v>20</v>
      </c>
      <c r="F19" s="20" t="s">
        <v>97</v>
      </c>
    </row>
    <row r="20" spans="2:6" ht="60" x14ac:dyDescent="0.2">
      <c r="B20" s="5">
        <v>1484</v>
      </c>
      <c r="C20" s="12">
        <v>960</v>
      </c>
      <c r="D20" s="14">
        <f t="shared" si="0"/>
        <v>80</v>
      </c>
      <c r="E20" s="5" t="s">
        <v>20</v>
      </c>
      <c r="F20" s="24" t="s">
        <v>98</v>
      </c>
    </row>
    <row r="21" spans="2:6" ht="135" x14ac:dyDescent="0.2">
      <c r="B21" s="5">
        <v>1485</v>
      </c>
      <c r="C21" s="11">
        <v>3400</v>
      </c>
      <c r="D21" s="14">
        <f t="shared" si="0"/>
        <v>283.33333333333331</v>
      </c>
      <c r="E21" s="22" t="s">
        <v>20</v>
      </c>
      <c r="F21" s="29" t="s">
        <v>99</v>
      </c>
    </row>
    <row r="22" spans="2:6" ht="90" x14ac:dyDescent="0.2">
      <c r="B22" s="17">
        <v>1487</v>
      </c>
      <c r="C22" s="11">
        <v>250</v>
      </c>
      <c r="D22" s="14">
        <f t="shared" si="0"/>
        <v>20.833333333333332</v>
      </c>
      <c r="E22" s="5" t="s">
        <v>15</v>
      </c>
      <c r="F22" s="20" t="s">
        <v>100</v>
      </c>
    </row>
    <row r="23" spans="2:6" ht="90" x14ac:dyDescent="0.2">
      <c r="B23" s="5">
        <v>1488</v>
      </c>
      <c r="C23" s="13">
        <v>2000</v>
      </c>
      <c r="D23" s="14">
        <f t="shared" si="0"/>
        <v>166.66666666666666</v>
      </c>
      <c r="E23" s="5" t="s">
        <v>15</v>
      </c>
      <c r="F23" s="20" t="s">
        <v>101</v>
      </c>
    </row>
    <row r="24" spans="2:6" ht="105" x14ac:dyDescent="0.2">
      <c r="B24" s="22">
        <v>1595</v>
      </c>
      <c r="C24" s="11">
        <v>3300</v>
      </c>
      <c r="D24" s="14">
        <f t="shared" si="0"/>
        <v>275</v>
      </c>
      <c r="E24" s="5" t="s">
        <v>102</v>
      </c>
      <c r="F24" s="23" t="s">
        <v>103</v>
      </c>
    </row>
    <row r="25" spans="2:6" ht="180" x14ac:dyDescent="0.2">
      <c r="B25" s="22">
        <v>1597</v>
      </c>
      <c r="C25" s="11">
        <v>3500</v>
      </c>
      <c r="D25" s="14">
        <f t="shared" si="0"/>
        <v>291.66666666666669</v>
      </c>
      <c r="E25" s="5" t="s">
        <v>20</v>
      </c>
      <c r="F25" s="28" t="s">
        <v>104</v>
      </c>
    </row>
    <row r="26" spans="2:6" ht="75" x14ac:dyDescent="0.2">
      <c r="B26" s="5">
        <v>1643</v>
      </c>
      <c r="C26" s="11">
        <v>1500</v>
      </c>
      <c r="D26" s="14">
        <f t="shared" si="0"/>
        <v>125</v>
      </c>
      <c r="E26" s="5" t="s">
        <v>15</v>
      </c>
      <c r="F26" s="20" t="s">
        <v>105</v>
      </c>
    </row>
    <row r="27" spans="2:6" ht="75" x14ac:dyDescent="0.2">
      <c r="B27" s="5">
        <v>1709</v>
      </c>
      <c r="C27" s="11">
        <v>1540</v>
      </c>
      <c r="D27" s="14">
        <f t="shared" si="0"/>
        <v>128.33333333333334</v>
      </c>
      <c r="E27" s="5" t="s">
        <v>15</v>
      </c>
      <c r="F27" s="20" t="s">
        <v>106</v>
      </c>
    </row>
    <row r="28" spans="2:6" ht="75" x14ac:dyDescent="0.2">
      <c r="B28" s="18">
        <v>1742</v>
      </c>
      <c r="C28" s="11">
        <v>1600</v>
      </c>
      <c r="D28" s="14">
        <f t="shared" si="0"/>
        <v>133.33333333333334</v>
      </c>
      <c r="E28" s="5" t="s">
        <v>15</v>
      </c>
      <c r="F28" s="19" t="s">
        <v>107</v>
      </c>
    </row>
    <row r="29" spans="2:6" ht="75" x14ac:dyDescent="0.2">
      <c r="B29" s="5">
        <v>1790</v>
      </c>
      <c r="C29" s="11">
        <v>200</v>
      </c>
      <c r="D29" s="14">
        <f t="shared" si="0"/>
        <v>16.666666666666668</v>
      </c>
      <c r="E29" s="5" t="s">
        <v>84</v>
      </c>
      <c r="F29" s="20" t="s">
        <v>108</v>
      </c>
    </row>
    <row r="30" spans="2:6" ht="120" x14ac:dyDescent="0.2">
      <c r="B30" s="5">
        <v>1831</v>
      </c>
      <c r="C30" s="11">
        <v>4000</v>
      </c>
      <c r="D30" s="14">
        <f t="shared" si="0"/>
        <v>333.33333333333331</v>
      </c>
      <c r="E30" s="5" t="s">
        <v>91</v>
      </c>
      <c r="F30" s="20" t="s">
        <v>109</v>
      </c>
    </row>
    <row r="31" spans="2:6" ht="120" x14ac:dyDescent="0.2">
      <c r="B31" s="5">
        <v>1832</v>
      </c>
      <c r="C31" s="11">
        <v>1500</v>
      </c>
      <c r="D31" s="14">
        <f t="shared" si="0"/>
        <v>125</v>
      </c>
      <c r="E31" s="5" t="s">
        <v>91</v>
      </c>
      <c r="F31" s="20" t="s">
        <v>110</v>
      </c>
    </row>
    <row r="32" spans="2:6" ht="90" x14ac:dyDescent="0.2">
      <c r="B32" s="5">
        <v>1833</v>
      </c>
      <c r="C32" s="11">
        <v>1500</v>
      </c>
      <c r="D32" s="14">
        <f t="shared" si="0"/>
        <v>125</v>
      </c>
      <c r="E32" s="5" t="s">
        <v>111</v>
      </c>
      <c r="F32" s="20" t="s">
        <v>112</v>
      </c>
    </row>
    <row r="33" spans="2:6" ht="120" x14ac:dyDescent="0.2">
      <c r="B33" s="5">
        <v>1866</v>
      </c>
      <c r="C33" s="11">
        <v>3400</v>
      </c>
      <c r="D33" s="14">
        <f t="shared" si="0"/>
        <v>283.33333333333331</v>
      </c>
      <c r="E33" s="5" t="s">
        <v>20</v>
      </c>
      <c r="F33" s="29" t="s">
        <v>113</v>
      </c>
    </row>
    <row r="34" spans="2:6" ht="75" x14ac:dyDescent="0.2">
      <c r="B34" s="22">
        <v>1907</v>
      </c>
      <c r="C34" s="11">
        <v>200</v>
      </c>
      <c r="D34" s="14">
        <f t="shared" si="0"/>
        <v>16.666666666666668</v>
      </c>
      <c r="E34" s="5" t="s">
        <v>20</v>
      </c>
      <c r="F34" s="30" t="s">
        <v>114</v>
      </c>
    </row>
  </sheetData>
  <sheetProtection password="C5C4" sheet="1" selectLockedCells="1" selectUnlockedCells="1"/>
  <pageMargins left="0.7" right="0.7" top="0.75" bottom="0.75" header="0.3" footer="0.3"/>
  <pageSetup scale="65" orientation="portrait" r:id="rId1"/>
  <headerFooter>
    <oddHeader>&amp;CShelby County Board of Education (SCBE)
2016-2017 SY (1st Quarter August - October 2016) Produce - Fresh Fruits &amp; Vegetables Bid 
Direct to Schools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view="pageLayout" zoomScaleNormal="100" workbookViewId="0">
      <selection activeCell="F20" sqref="F20"/>
    </sheetView>
  </sheetViews>
  <sheetFormatPr defaultRowHeight="12.75" x14ac:dyDescent="0.2"/>
  <cols>
    <col min="2" max="2" width="17.140625" customWidth="1"/>
    <col min="3" max="3" width="18.85546875" customWidth="1"/>
    <col min="4" max="4" width="19.28515625" customWidth="1"/>
    <col min="5" max="5" width="33.140625" customWidth="1"/>
  </cols>
  <sheetData>
    <row r="1" spans="1:5" ht="29.25" customHeight="1" thickBot="1" x14ac:dyDescent="0.25"/>
    <row r="2" spans="1:5" ht="32.25" thickBot="1" x14ac:dyDescent="0.25">
      <c r="A2" s="7" t="s">
        <v>0</v>
      </c>
      <c r="B2" s="7" t="s">
        <v>77</v>
      </c>
      <c r="C2" s="7" t="s">
        <v>78</v>
      </c>
      <c r="D2" s="8" t="s">
        <v>2</v>
      </c>
      <c r="E2" s="15" t="s">
        <v>79</v>
      </c>
    </row>
    <row r="3" spans="1:5" ht="60" x14ac:dyDescent="0.2">
      <c r="A3" s="5">
        <v>1137</v>
      </c>
      <c r="B3" s="11">
        <v>560</v>
      </c>
      <c r="C3" s="14">
        <v>280</v>
      </c>
      <c r="D3" s="5" t="s">
        <v>15</v>
      </c>
      <c r="E3" s="20" t="s">
        <v>80</v>
      </c>
    </row>
    <row r="4" spans="1:5" ht="75" x14ac:dyDescent="0.2">
      <c r="A4" s="5">
        <v>1146</v>
      </c>
      <c r="B4" s="11">
        <v>1500</v>
      </c>
      <c r="C4" s="14">
        <v>375</v>
      </c>
      <c r="D4" s="5" t="s">
        <v>15</v>
      </c>
      <c r="E4" s="20" t="s">
        <v>82</v>
      </c>
    </row>
    <row r="5" spans="1:5" ht="79.5" customHeight="1" x14ac:dyDescent="0.2">
      <c r="A5" s="5">
        <v>1155</v>
      </c>
      <c r="B5" s="11">
        <v>2100</v>
      </c>
      <c r="C5" s="14">
        <v>1050</v>
      </c>
      <c r="D5" s="5" t="s">
        <v>15</v>
      </c>
      <c r="E5" s="26" t="s">
        <v>83</v>
      </c>
    </row>
    <row r="6" spans="1:5" ht="45" x14ac:dyDescent="0.2">
      <c r="A6" s="5">
        <v>1158</v>
      </c>
      <c r="B6" s="11">
        <v>920</v>
      </c>
      <c r="C6" s="14">
        <v>306</v>
      </c>
      <c r="D6" s="5" t="s">
        <v>15</v>
      </c>
      <c r="E6" s="20" t="s">
        <v>86</v>
      </c>
    </row>
    <row r="7" spans="1:5" ht="71.25" customHeight="1" x14ac:dyDescent="0.2">
      <c r="A7" s="5">
        <v>1161</v>
      </c>
      <c r="B7" s="11">
        <v>370</v>
      </c>
      <c r="C7" s="14">
        <v>370</v>
      </c>
      <c r="D7" s="5" t="s">
        <v>15</v>
      </c>
      <c r="E7" s="20" t="s">
        <v>115</v>
      </c>
    </row>
    <row r="8" spans="1:5" ht="71.25" customHeight="1" x14ac:dyDescent="0.2">
      <c r="A8" s="5">
        <v>1166</v>
      </c>
      <c r="B8" s="11">
        <v>1150</v>
      </c>
      <c r="C8" s="14">
        <v>288</v>
      </c>
      <c r="D8" s="5" t="s">
        <v>15</v>
      </c>
      <c r="E8" s="20" t="s">
        <v>87</v>
      </c>
    </row>
    <row r="9" spans="1:5" ht="62.25" customHeight="1" x14ac:dyDescent="0.2">
      <c r="A9" s="5">
        <v>1171</v>
      </c>
      <c r="B9" s="11">
        <v>200</v>
      </c>
      <c r="C9" s="14">
        <v>200</v>
      </c>
      <c r="D9" s="5" t="s">
        <v>15</v>
      </c>
      <c r="E9" s="31" t="s">
        <v>116</v>
      </c>
    </row>
    <row r="10" spans="1:5" ht="78.75" customHeight="1" x14ac:dyDescent="0.2">
      <c r="A10" s="5">
        <v>1176</v>
      </c>
      <c r="B10" s="11">
        <v>370</v>
      </c>
      <c r="C10" s="14">
        <v>370</v>
      </c>
      <c r="D10" s="5"/>
      <c r="E10" s="31" t="s">
        <v>117</v>
      </c>
    </row>
    <row r="11" spans="1:5" ht="75" x14ac:dyDescent="0.2">
      <c r="A11" s="18">
        <v>1436</v>
      </c>
      <c r="B11" s="11">
        <v>1500</v>
      </c>
      <c r="C11" s="14">
        <v>375</v>
      </c>
      <c r="D11" s="5" t="s">
        <v>15</v>
      </c>
      <c r="E11" s="19" t="s">
        <v>118</v>
      </c>
    </row>
    <row r="12" spans="1:5" ht="105" x14ac:dyDescent="0.2">
      <c r="A12" s="22">
        <v>1595</v>
      </c>
      <c r="B12" s="11">
        <v>700</v>
      </c>
      <c r="C12" s="14">
        <v>350</v>
      </c>
      <c r="D12" s="5" t="s">
        <v>102</v>
      </c>
      <c r="E12" s="23" t="s">
        <v>103</v>
      </c>
    </row>
    <row r="13" spans="1:5" ht="75" x14ac:dyDescent="0.2">
      <c r="A13" s="5">
        <v>1709</v>
      </c>
      <c r="B13" s="11">
        <v>560</v>
      </c>
      <c r="C13" s="14">
        <v>280</v>
      </c>
      <c r="D13" s="5" t="s">
        <v>15</v>
      </c>
      <c r="E13" s="20" t="s">
        <v>106</v>
      </c>
    </row>
    <row r="14" spans="1:5" ht="58.5" customHeight="1" x14ac:dyDescent="0.2">
      <c r="A14" s="18">
        <v>1738</v>
      </c>
      <c r="B14" s="11">
        <v>700</v>
      </c>
      <c r="C14" s="14">
        <v>350</v>
      </c>
      <c r="D14" s="5" t="s">
        <v>15</v>
      </c>
      <c r="E14" s="19" t="s">
        <v>119</v>
      </c>
    </row>
    <row r="15" spans="1:5" ht="75" x14ac:dyDescent="0.2">
      <c r="A15" s="18">
        <v>1740</v>
      </c>
      <c r="B15" s="11">
        <v>1000</v>
      </c>
      <c r="C15" s="14">
        <v>500</v>
      </c>
      <c r="D15" s="5" t="s">
        <v>15</v>
      </c>
      <c r="E15" s="26" t="s">
        <v>120</v>
      </c>
    </row>
    <row r="16" spans="1:5" ht="75" x14ac:dyDescent="0.2">
      <c r="A16" s="18">
        <v>1742</v>
      </c>
      <c r="B16" s="11">
        <v>1400</v>
      </c>
      <c r="C16" s="14">
        <v>700</v>
      </c>
      <c r="D16" s="5" t="s">
        <v>15</v>
      </c>
      <c r="E16" s="19" t="s">
        <v>107</v>
      </c>
    </row>
    <row r="17" spans="1:5" ht="60" x14ac:dyDescent="0.2">
      <c r="A17" s="18">
        <v>1743</v>
      </c>
      <c r="B17" s="14">
        <v>700</v>
      </c>
      <c r="C17" s="14">
        <v>350</v>
      </c>
      <c r="D17" s="5" t="s">
        <v>15</v>
      </c>
      <c r="E17" s="27" t="s">
        <v>121</v>
      </c>
    </row>
    <row r="18" spans="1:5" ht="90" x14ac:dyDescent="0.2">
      <c r="A18" s="18">
        <v>1744</v>
      </c>
      <c r="B18" s="11">
        <v>1400</v>
      </c>
      <c r="C18" s="14">
        <v>700</v>
      </c>
      <c r="D18" s="5" t="s">
        <v>15</v>
      </c>
      <c r="E18" s="26" t="s">
        <v>122</v>
      </c>
    </row>
    <row r="19" spans="1:5" ht="60" x14ac:dyDescent="0.2">
      <c r="A19" s="25">
        <v>1810</v>
      </c>
      <c r="B19" s="14">
        <v>700</v>
      </c>
      <c r="C19" s="14">
        <v>350</v>
      </c>
      <c r="D19" s="5" t="s">
        <v>15</v>
      </c>
      <c r="E19" s="26" t="s">
        <v>123</v>
      </c>
    </row>
    <row r="20" spans="1:5" ht="75" x14ac:dyDescent="0.2">
      <c r="A20" s="18">
        <v>1834</v>
      </c>
      <c r="B20" s="14">
        <v>700</v>
      </c>
      <c r="C20" s="14">
        <v>350</v>
      </c>
      <c r="D20" s="5" t="s">
        <v>15</v>
      </c>
      <c r="E20" s="19" t="s">
        <v>124</v>
      </c>
    </row>
    <row r="21" spans="1:5" ht="75" x14ac:dyDescent="0.2">
      <c r="A21" s="25">
        <v>1835</v>
      </c>
      <c r="B21" s="14">
        <v>700</v>
      </c>
      <c r="C21" s="14">
        <v>350</v>
      </c>
      <c r="D21" s="5" t="s">
        <v>15</v>
      </c>
      <c r="E21" s="19" t="s">
        <v>125</v>
      </c>
    </row>
    <row r="22" spans="1:5" ht="75" x14ac:dyDescent="0.2">
      <c r="A22" s="25">
        <v>1836</v>
      </c>
      <c r="B22" s="14">
        <v>700</v>
      </c>
      <c r="C22" s="14">
        <v>350</v>
      </c>
      <c r="D22" s="5" t="s">
        <v>15</v>
      </c>
      <c r="E22" s="19" t="s">
        <v>126</v>
      </c>
    </row>
    <row r="23" spans="1:5" ht="45" x14ac:dyDescent="0.2">
      <c r="A23" s="25">
        <v>1838</v>
      </c>
      <c r="B23" s="14">
        <v>700</v>
      </c>
      <c r="C23" s="14">
        <v>350</v>
      </c>
      <c r="D23" s="5" t="s">
        <v>15</v>
      </c>
      <c r="E23" s="26" t="s">
        <v>127</v>
      </c>
    </row>
  </sheetData>
  <sheetProtection password="C5C4" sheet="1"/>
  <pageMargins left="0.7" right="0.7" top="0.75" bottom="0.75" header="0.3" footer="0.3"/>
  <pageSetup orientation="landscape" r:id="rId1"/>
  <headerFooter>
    <oddHeader>&amp;CShelby County Board of Education (SCBE)
2016-2017 SY (1st Quarter August - October 2016) Produce - Fresh Fruits &amp; Vegetables Bid 
 FFVP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workbookViewId="0">
      <selection activeCell="C10" sqref="C10"/>
    </sheetView>
  </sheetViews>
  <sheetFormatPr defaultRowHeight="12.75" x14ac:dyDescent="0.2"/>
  <cols>
    <col min="1" max="1" width="23.5703125" customWidth="1"/>
    <col min="2" max="2" width="18.85546875" bestFit="1" customWidth="1"/>
    <col min="3" max="3" width="32.28515625" customWidth="1"/>
    <col min="4" max="4" width="27.140625" bestFit="1" customWidth="1"/>
    <col min="5" max="5" width="13" customWidth="1"/>
  </cols>
  <sheetData>
    <row r="1" spans="1:5" ht="21" x14ac:dyDescent="0.2">
      <c r="A1" s="32" t="s">
        <v>128</v>
      </c>
      <c r="B1" s="32" t="s">
        <v>129</v>
      </c>
      <c r="C1" s="32" t="s">
        <v>130</v>
      </c>
      <c r="D1" s="32" t="s">
        <v>131</v>
      </c>
      <c r="E1" s="33"/>
    </row>
    <row r="2" spans="1:5" x14ac:dyDescent="0.2">
      <c r="A2" s="187" t="s">
        <v>132</v>
      </c>
      <c r="B2" s="34" t="s">
        <v>133</v>
      </c>
      <c r="C2" s="35" t="s">
        <v>134</v>
      </c>
      <c r="D2" s="187" t="s">
        <v>135</v>
      </c>
      <c r="E2" s="187"/>
    </row>
    <row r="3" spans="1:5" x14ac:dyDescent="0.2">
      <c r="A3" s="188"/>
      <c r="B3" s="34" t="s">
        <v>136</v>
      </c>
      <c r="C3" s="35" t="s">
        <v>137</v>
      </c>
      <c r="D3" s="188"/>
      <c r="E3" s="188"/>
    </row>
    <row r="4" spans="1:5" x14ac:dyDescent="0.2">
      <c r="A4" s="34" t="s">
        <v>138</v>
      </c>
      <c r="B4" s="34" t="s">
        <v>139</v>
      </c>
      <c r="C4" s="35" t="s">
        <v>140</v>
      </c>
      <c r="D4" s="34" t="s">
        <v>141</v>
      </c>
      <c r="E4" s="34" t="s">
        <v>142</v>
      </c>
    </row>
    <row r="5" spans="1:5" x14ac:dyDescent="0.2">
      <c r="A5" s="34"/>
      <c r="B5" s="34"/>
      <c r="C5" s="35"/>
      <c r="D5" s="34"/>
      <c r="E5" s="34"/>
    </row>
    <row r="6" spans="1:5" x14ac:dyDescent="0.2">
      <c r="A6" s="34"/>
      <c r="B6" s="34"/>
      <c r="C6" s="34"/>
      <c r="D6" s="34"/>
      <c r="E6" s="34"/>
    </row>
  </sheetData>
  <mergeCells count="3">
    <mergeCell ref="A2:A3"/>
    <mergeCell ref="D2:D3"/>
    <mergeCell ref="E2:E3"/>
  </mergeCells>
  <hyperlinks>
    <hyperlink ref="C2" r:id="rId1" xr:uid="{00000000-0004-0000-0300-000000000000}"/>
    <hyperlink ref="C3" r:id="rId2" xr:uid="{00000000-0004-0000-0300-000001000000}"/>
    <hyperlink ref="C4" r:id="rId3" xr:uid="{00000000-0004-0000-0300-000002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C926EB5F1E054FADEF9254A0EAA121" ma:contentTypeVersion="17" ma:contentTypeDescription="Create a new document." ma:contentTypeScope="" ma:versionID="10d48debe31e001a0edb4b318ac44ea2">
  <xsd:schema xmlns:xsd="http://www.w3.org/2001/XMLSchema" xmlns:xs="http://www.w3.org/2001/XMLSchema" xmlns:p="http://schemas.microsoft.com/office/2006/metadata/properties" xmlns:ns1="http://schemas.microsoft.com/sharepoint/v3" xmlns:ns2="421e4d31-b5cf-4980-aaea-4f4227a962c1" xmlns:ns3="11313e2c-b98a-4ede-9699-66782d074397" targetNamespace="http://schemas.microsoft.com/office/2006/metadata/properties" ma:root="true" ma:fieldsID="ee52e8dff63c8831cbf6e0651f60afc5" ns1:_="" ns2:_="" ns3:_="">
    <xsd:import namespace="http://schemas.microsoft.com/sharepoint/v3"/>
    <xsd:import namespace="421e4d31-b5cf-4980-aaea-4f4227a962c1"/>
    <xsd:import namespace="11313e2c-b98a-4ede-9699-66782d0743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e4d31-b5cf-4980-aaea-4f4227a962c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bbdd219-8537-43ac-b581-28d6d4177b7e}" ma:internalName="TaxCatchAll" ma:showField="CatchAllData" ma:web="421e4d31-b5cf-4980-aaea-4f4227a962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13e2c-b98a-4ede-9699-66782d0743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86eeb93-ab87-4643-9fb0-ebc481b02d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313e2c-b98a-4ede-9699-66782d074397">
      <Terms xmlns="http://schemas.microsoft.com/office/infopath/2007/PartnerControls"/>
    </lcf76f155ced4ddcb4097134ff3c332f>
    <TaxCatchAll xmlns="421e4d31-b5cf-4980-aaea-4f4227a962c1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983E10B-B439-489D-8031-4F32B05AEC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F8B644-B861-4D6F-A56E-D858560DC5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1e4d31-b5cf-4980-aaea-4f4227a962c1"/>
    <ds:schemaRef ds:uri="11313e2c-b98a-4ede-9699-66782d074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CA3FFE-0174-488F-86B8-DF4D7C9BFB1C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11313e2c-b98a-4ede-9699-66782d074397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421e4d31-b5cf-4980-aaea-4f4227a962c1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1st Semester Produce 26-27</vt:lpstr>
      <vt:lpstr> Prod. Aug-Oct 16 Weekly-DIRECT</vt:lpstr>
      <vt:lpstr>Prod. Aug-Oct 16 Weekly-FFVP</vt:lpstr>
      <vt:lpstr>Vendor Contact Info</vt:lpstr>
      <vt:lpstr>' Prod. Aug-Oct 16 Weekly-DIRECT'!Print_Area</vt:lpstr>
      <vt:lpstr>'1st Semester Produce 26-27'!Print_Area</vt:lpstr>
      <vt:lpstr>'Prod. Aug-Oct 16 Weekly-FFVP'!Print_Area</vt:lpstr>
      <vt:lpstr>'1st Semester Produce 26-27'!Print_Titles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LAJUANNA M JONESSULTON</dc:creator>
  <cp:keywords/>
  <dc:description/>
  <cp:lastModifiedBy>DAPHNE  MATHIS</cp:lastModifiedBy>
  <cp:revision/>
  <cp:lastPrinted>2026-03-31T16:48:47Z</cp:lastPrinted>
  <dcterms:created xsi:type="dcterms:W3CDTF">2013-10-01T16:57:24Z</dcterms:created>
  <dcterms:modified xsi:type="dcterms:W3CDTF">2026-04-13T19:43:52Z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0x0101007CC926EB5F1E054FADEF9254A0EAA121</vt:lpwstr>
  </property>
  <property fmtid="{D5CDD505-2E9C-101B-9397-08002B2CF9AE}" pid="3" name="MediaServiceImageTags">
    <vt:lpwstr/>
  </property>
</Properties>
</file>