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WARTKJ\Downloads\"/>
    </mc:Choice>
  </mc:AlternateContent>
  <xr:revisionPtr revIDLastSave="5" documentId="8_{0F6D7F48-0199-45AF-9A47-691CDD549A6B}" xr6:coauthVersionLast="47" xr6:coauthVersionMax="47" xr10:uidLastSave="{D68ED8DF-AA3F-4121-883C-2D6EB41256F0}"/>
  <bookViews>
    <workbookView xWindow="-120" yWindow="-120" windowWidth="29040" windowHeight="15720" xr2:uid="{00000000-000D-0000-FFFF-FFFF00000000}"/>
  </bookViews>
  <sheets>
    <sheet name="Bid Tab" sheetId="1" r:id="rId1"/>
    <sheet name=" Prod. Aug-Oct 16 Weekly-DIRECT" sheetId="3" state="hidden" r:id="rId2"/>
    <sheet name="Prod. Aug-Oct 16 Weekly-FFVP" sheetId="4" state="hidden" r:id="rId3"/>
    <sheet name="Vendor Contact Info" sheetId="5" state="hidden" r:id="rId4"/>
  </sheets>
  <definedNames>
    <definedName name="_xlnm.Print_Area" localSheetId="1">' Prod. Aug-Oct 16 Weekly-DIRECT'!$B$3:$F$34</definedName>
    <definedName name="_xlnm.Print_Area" localSheetId="0">'Bid Tab'!$A$1:$Q$51</definedName>
    <definedName name="_xlnm.Print_Area" localSheetId="2">'Prod. Aug-Oct 16 Weekly-FFVP'!$A$2:$E$23</definedName>
    <definedName name="_xlnm.Print_Titles" localSheetId="0">'Bid Tab'!$1:$1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O2" i="1"/>
  <c r="O3" i="1"/>
  <c r="O4" i="1"/>
  <c r="N2" i="1"/>
  <c r="N3" i="1"/>
  <c r="N4" i="1"/>
  <c r="O49" i="1"/>
  <c r="O50" i="1"/>
  <c r="N49" i="1"/>
  <c r="N50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P50" i="1" l="1"/>
  <c r="P49" i="1"/>
  <c r="P6" i="1"/>
  <c r="P7" i="1"/>
  <c r="P8" i="1"/>
  <c r="P10" i="1"/>
  <c r="P11" i="1"/>
  <c r="P13" i="1"/>
  <c r="P14" i="1"/>
  <c r="P15" i="1"/>
  <c r="P16" i="1"/>
  <c r="P18" i="1"/>
  <c r="P21" i="1"/>
  <c r="P22" i="1"/>
  <c r="P23" i="1"/>
  <c r="P24" i="1"/>
  <c r="P25" i="1"/>
  <c r="P27" i="1"/>
  <c r="P28" i="1"/>
  <c r="P29" i="1"/>
  <c r="P30" i="1"/>
  <c r="P31" i="1"/>
  <c r="P33" i="1"/>
  <c r="P36" i="1"/>
  <c r="P37" i="1"/>
  <c r="P38" i="1"/>
  <c r="P39" i="1"/>
  <c r="P40" i="1"/>
  <c r="P42" i="1"/>
  <c r="P43" i="1"/>
  <c r="P45" i="1"/>
  <c r="P46" i="1"/>
  <c r="P47" i="1"/>
  <c r="P48" i="1"/>
  <c r="P9" i="1"/>
  <c r="P26" i="1"/>
  <c r="P19" i="1"/>
  <c r="P34" i="1"/>
  <c r="P41" i="1"/>
  <c r="P5" i="1"/>
  <c r="P20" i="1"/>
  <c r="P35" i="1"/>
  <c r="P17" i="1"/>
  <c r="P32" i="1"/>
  <c r="P12" i="1"/>
  <c r="P44" i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</calcChain>
</file>

<file path=xl/sharedStrings.xml><?xml version="1.0" encoding="utf-8"?>
<sst xmlns="http://schemas.openxmlformats.org/spreadsheetml/2006/main" count="244" uniqueCount="138">
  <si>
    <t>Stock Number</t>
  </si>
  <si>
    <t xml:space="preserve"> 19 Week Quantity </t>
  </si>
  <si>
    <t>Unit of 
Measurement</t>
  </si>
  <si>
    <r>
      <rPr>
        <b/>
        <sz val="14"/>
        <color rgb="FFFF0000"/>
        <rFont val="Calibri"/>
      </rPr>
      <t>Description
                                                                                                             DELIVERIES BEGIN</t>
    </r>
    <r>
      <rPr>
        <sz val="14"/>
        <color rgb="FFFF0000"/>
        <rFont val="Calibri"/>
      </rPr>
      <t xml:space="preserve"> </t>
    </r>
    <r>
      <rPr>
        <b/>
        <sz val="14"/>
        <color rgb="FFFF0000"/>
        <rFont val="Calibri"/>
      </rPr>
      <t>1/05/26 THRU 06/30/26   
   MLK HOLIDAY JANUARY 19, 2026                                                      SPRING BREAK MARCH 16-20, 2026
NO DELIVERIES THIS WEEK</t>
    </r>
    <r>
      <rPr>
        <b/>
        <sz val="12"/>
        <color rgb="FFFF0000"/>
        <rFont val="Calibri"/>
      </rPr>
      <t xml:space="preserve"> </t>
    </r>
    <r>
      <rPr>
        <b/>
        <sz val="12"/>
        <color rgb="FF60497A"/>
        <rFont val="Calibri"/>
      </rPr>
      <t xml:space="preserve">         </t>
    </r>
    <r>
      <rPr>
        <b/>
        <sz val="12"/>
        <color rgb="FFFF0000"/>
        <rFont val="Calibri"/>
      </rPr>
      <t xml:space="preserve">                                  </t>
    </r>
  </si>
  <si>
    <t>Vendor</t>
  </si>
  <si>
    <t>Terms</t>
  </si>
  <si>
    <t>Brand</t>
  </si>
  <si>
    <t>Product Code</t>
  </si>
  <si>
    <t>Pack Size</t>
  </si>
  <si>
    <t>Cost per Serving</t>
  </si>
  <si>
    <t>Cost per Unit/Case</t>
  </si>
  <si>
    <t>Percent Eligible for Local Produce Items within a 250 Miles Radius from Memphis</t>
  </si>
  <si>
    <t xml:space="preserve">Quantity of  Produce Items Grown within 250 Miles from Memphis </t>
  </si>
  <si>
    <t>Discount 5%</t>
  </si>
  <si>
    <t>Extended Cost</t>
  </si>
  <si>
    <t>Preference Weighted Bid Amount Total</t>
  </si>
  <si>
    <t>Notes</t>
  </si>
  <si>
    <t>Case</t>
  </si>
  <si>
    <r>
      <rPr>
        <b/>
        <sz val="12"/>
        <color indexed="8"/>
        <rFont val="Calibri"/>
        <family val="2"/>
      </rPr>
      <t>APPLES, GRANNY SMITH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</si>
  <si>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2"/>
        <color indexed="8"/>
        <rFont val="Calibri"/>
        <family val="2"/>
      </rPr>
      <t xml:space="preserve">BANANAS - </t>
    </r>
    <r>
      <rPr>
        <sz val="12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</si>
  <si>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2"/>
        <color rgb="FF000000"/>
        <rFont val="Calibri"/>
        <family val="2"/>
      </rPr>
      <t xml:space="preserve">MIXED FRUIT, FRESH - </t>
    </r>
    <r>
      <rPr>
        <sz val="12"/>
        <color rgb="FF000000"/>
        <rFont val="Calibri"/>
        <family val="2"/>
      </rPr>
      <t>FRESH CUT FRUIT TO CONTAIN 4 FRUITS: GRAPES, CANTALOUPE, PINEAPPLE, AND HONEYDEW MELON.  TO BE PACKED IN A 10 lb. CASE, (2 - 5 LBS.  TRAYS)  IF PACKED DIFFERENTLY, PLEASE INDICATE.</t>
    </r>
  </si>
  <si>
    <r>
      <rPr>
        <b/>
        <sz val="12"/>
        <color rgb="FF000000"/>
        <rFont val="Calibri"/>
      </rPr>
      <t xml:space="preserve">GRAPES, FRESH RED, PREPACKAGED - </t>
    </r>
    <r>
      <rPr>
        <sz val="12"/>
        <color rgb="FF000000"/>
        <rFont val="Calibri"/>
      </rPr>
      <t>FRESH SEEDLESS RED BUNCHED GRAPES. WASHED AND READY TO EAT. FRESH OFF STEM. PACKAGED - 100 - 1/2 CUP FRUIT SERVING FOR THE CHILD NUTRITION PROGRAM. IF PACKED DIFFERENTLY, PLEASE INDICATE.</t>
    </r>
  </si>
  <si>
    <t>Bag</t>
  </si>
  <si>
    <r>
      <rPr>
        <b/>
        <sz val="12"/>
        <color indexed="8"/>
        <rFont val="Calibri"/>
        <family val="2"/>
      </rPr>
      <t xml:space="preserve">LEMONS - </t>
    </r>
    <r>
      <rPr>
        <sz val="12"/>
        <color indexed="8"/>
        <rFont val="Calibri"/>
        <family val="2"/>
      </rPr>
      <t>FRESH, BRIGHT YELLOW, WELL TEXTURED SKIN, NO DISOCOLORATION OR BROKEN SKIN. APPROXIMATE PACK IS ONE 3 - 5 LB BAG OR 1 DOZEN.  IF DIFFERENT PLEASE INDICATE PACK.</t>
    </r>
  </si>
  <si>
    <r>
      <rPr>
        <b/>
        <sz val="12"/>
        <color indexed="8"/>
        <rFont val="Calibri"/>
        <family val="2"/>
      </rPr>
      <t xml:space="preserve">ORANGES - </t>
    </r>
    <r>
      <rPr>
        <sz val="12"/>
        <color indexed="8"/>
        <rFont val="Calibri"/>
        <family val="2"/>
      </rPr>
      <t>FIRM, NO DECAY, WELL FORMED WITH GOOD COLOR. PACKED 138 - 125 COUNT.</t>
    </r>
  </si>
  <si>
    <r>
      <rPr>
        <b/>
        <sz val="12"/>
        <color indexed="8"/>
        <rFont val="Calibri"/>
        <family val="2"/>
      </rPr>
      <t xml:space="preserve">PEARS, GREEN OR RED COLOR - </t>
    </r>
    <r>
      <rPr>
        <sz val="12"/>
        <color indexed="8"/>
        <rFont val="Calibri"/>
        <family val="2"/>
      </rPr>
      <t>PREFFERABLE BOSC OR BARTLETT, FRESH, FIRM SKIN. PACKED 135 COUNT CASE.</t>
    </r>
  </si>
  <si>
    <r>
      <t xml:space="preserve">VEGETABLE PEPPER &amp; ONION SEASONING BLEND - </t>
    </r>
    <r>
      <rPr>
        <sz val="12"/>
        <color rgb="FF000000"/>
        <rFont val="Calibri"/>
        <family val="2"/>
      </rPr>
      <t>FRESH PEPPER SEASONING BLEND TO CONTAIN YELLOW OR WHITE ONION, GREEN, YELLOW AND RED BELL PEPPER SLICED. PACKED IN A TRAY TO CONTAIN 2-3 LBS PER TRAY. IF PACKED DIFFERENTLY, PLEASE INDICATE PACK SIZE.</t>
    </r>
  </si>
  <si>
    <r>
      <rPr>
        <b/>
        <sz val="12"/>
        <color indexed="8"/>
        <rFont val="Calibri"/>
        <family val="2"/>
      </rPr>
      <t xml:space="preserve">BROCCOLI, FLORETTES - </t>
    </r>
    <r>
      <rPr>
        <sz val="12"/>
        <color indexed="8"/>
        <rFont val="Calibri"/>
        <family val="2"/>
      </rPr>
      <t>NO PRESERVATIVES, FIRM, COMPACT CLUSTER, DARK GREEN IN COLOR, PACKED IN POLYBAGS  3 POUNDS- SEALED TO PREVENT DISCOLORATION</t>
    </r>
  </si>
  <si>
    <r>
      <rPr>
        <b/>
        <sz val="12"/>
        <color rgb="FF000000"/>
        <rFont val="Calibri"/>
        <family val="2"/>
      </rPr>
      <t xml:space="preserve">CABBAGE, GREEN </t>
    </r>
    <r>
      <rPr>
        <sz val="12"/>
        <color rgb="FF000000"/>
        <rFont val="Calibri"/>
        <family val="2"/>
      </rPr>
      <t>-FRESH, LARGE CHOPPED OR LARGE SHREDS. GOOD GREEN COLOR WITH SMOOTH LEAVES. NO BLEMISHES, BROWNING OR WILTING, PACKED IN 5 LB BAGS. LOCAL PREFERRED.</t>
    </r>
  </si>
  <si>
    <r>
      <rPr>
        <b/>
        <sz val="12"/>
        <color rgb="FF000000"/>
        <rFont val="Calibri"/>
      </rPr>
      <t>VEG CARROT SNACK</t>
    </r>
    <r>
      <rPr>
        <sz val="12"/>
        <color rgb="FF000000"/>
        <rFont val="Calibri"/>
      </rPr>
      <t xml:space="preserve"> -  BABY WHOLE, FIRM, CRISP.  FRESH, BRIGHT ORANGE COLOR. FREE FROM DECACY, NO PRESERVATIVES. PACKED 100 PKG. TO MEET 1/2 CUP VEGETABLE SERVING FOR THE CHILD NUTRITION PROGRAM. PLEASE INDICATE PACK SIZE IF DIFFERENT.</t>
    </r>
  </si>
  <si>
    <r>
      <t xml:space="preserve">CARROTS, STICKS - </t>
    </r>
    <r>
      <rPr>
        <sz val="12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</si>
  <si>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2"/>
        <color indexed="8"/>
        <rFont val="Calibri"/>
        <family val="2"/>
      </rPr>
      <t>CELERY STICKS -</t>
    </r>
    <r>
      <rPr>
        <sz val="12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</si>
  <si>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r>
      <rPr>
        <b/>
        <sz val="12"/>
        <color rgb="FF000000"/>
        <rFont val="Calibri"/>
        <family val="2"/>
      </rPr>
      <t>SQUASH COINS SNACK</t>
    </r>
    <r>
      <rPr>
        <sz val="12"/>
        <color rgb="FF000000"/>
        <rFont val="Calibri"/>
        <family val="2"/>
      </rPr>
      <t xml:space="preserve">-  CS (50 - 1/2 CUP PKG). PACK TO INCLUDE SLICED YELLOW SQUASH. SQUASH TO BE PALE TO BRIGHT YELLOW IN COLOR. TO BE BLEMISH AND DECAY FREE. </t>
    </r>
  </si>
  <si>
    <r>
      <rPr>
        <b/>
        <sz val="12"/>
        <color rgb="FF000000"/>
        <rFont val="Calibri"/>
      </rPr>
      <t xml:space="preserve">BROCCOLI &amp; CARROT COINS SNACK - </t>
    </r>
    <r>
      <rPr>
        <sz val="12"/>
        <color rgb="FF000000"/>
        <rFont val="Calibri"/>
      </rPr>
      <t>CRISP, FIRM, FRESH, BROCCOLI FLORETTES AND BRIGHT ORANGE CARROT COINS. NO EVIDENCE OF DECAY. PACKED TO MEET 1/2 CUP VEGETABLE SERVING FOR THE CHILD NUTRITION PROGRAM. PACKED  APPROXIMATELY 80 COUNT CASE.</t>
    </r>
  </si>
  <si>
    <r>
      <rPr>
        <b/>
        <sz val="12"/>
        <color indexed="8"/>
        <rFont val="Calibri"/>
        <family val="2"/>
      </rPr>
      <t xml:space="preserve">LETTUCE, SHREDDED  ICEBERG - </t>
    </r>
    <r>
      <rPr>
        <sz val="12"/>
        <color indexed="8"/>
        <rFont val="Calibri"/>
        <family val="2"/>
      </rPr>
      <t>FRESH, NO DISCOLORATION, NO BROWNING OR DECAY. PACKED 5 LB BAG.</t>
    </r>
  </si>
  <si>
    <r>
      <t>CARROT SNACK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W/CHILI LIME SEASONING PACKET</t>
    </r>
    <r>
      <rPr>
        <sz val="12"/>
        <color rgb="FF000000"/>
        <rFont val="Calibri"/>
        <family val="2"/>
      </rPr>
      <t xml:space="preserve">- SNACK PACKS OF WHOLE BABY CARROTS WITH A CHILI LIME SEASONING PACKET. CARROTS MUST BE  FIRM, CRISP.  FRESH, BRIGHT ORANGE COLOR. FREE FROM DECAY, NO PRESERVATIVES. MUST MEET 1/2 CUP VEGETABLE SERVING FOR THE CHILD NUTRITION PROGRAM.  PACKED APPROXIMATELY 75  SERVINGS PER CASE. </t>
    </r>
  </si>
  <si>
    <r>
      <rPr>
        <b/>
        <sz val="12"/>
        <color indexed="8"/>
        <rFont val="Calibri"/>
        <family val="2"/>
      </rPr>
      <t>ONIONS, YELLOW</t>
    </r>
    <r>
      <rPr>
        <sz val="12"/>
        <color indexed="8"/>
        <rFont val="Calibri"/>
        <family val="2"/>
      </rPr>
      <t xml:space="preserve"> -  OVAL SHAPED, HARD, FIRM, DRY, COVERED  WITH PAPERY OUTER SCALES. PACKED 25 LBS.
LOCAL PREFERRED.</t>
    </r>
  </si>
  <si>
    <r>
      <t xml:space="preserve">CELERY AND GRAPE TOMATO SNACK - </t>
    </r>
    <r>
      <rPr>
        <sz val="12"/>
        <color rgb="FF000000"/>
        <rFont val="Calibri"/>
        <family val="2"/>
      </rPr>
      <t xml:space="preserve"> FIRM, FRESH STALKS OF CELERY AND FIRM, BRIGHT RED GRAPE TOMAOTES.  NO BRUISED OR SOFT SKIN ON TOMATOES. CELERY STALKS HAVE NOT BORWNING ON CUT ENDS.  APPROXIMATELY 96-120 COUNT CASE. NO EVIDENCE OF DECAY. MUST MEET 1/2 CUP VEGETABLE SERVING FOR THE CHILD NUTRITION PROGRAM. PACKED  APPROXIMATELY 80 COUNT CASE.</t>
    </r>
  </si>
  <si>
    <r>
      <rPr>
        <b/>
        <sz val="12"/>
        <color indexed="8"/>
        <rFont val="Calibri"/>
        <family val="2"/>
      </rPr>
      <t xml:space="preserve">PEPPERS DARK GREEN IN COLOR - </t>
    </r>
    <r>
      <rPr>
        <sz val="12"/>
        <color indexed="8"/>
        <rFont val="Calibri"/>
        <family val="2"/>
      </rPr>
      <t>GLOSSY, NOT WILTED LIGHTWEIGHT FLIMSY OUTER SIDES, NO CUTS OR DECAY. PACKED 5 POUNDS.</t>
    </r>
  </si>
  <si>
    <r>
      <rPr>
        <b/>
        <sz val="12"/>
        <color indexed="8"/>
        <rFont val="Calibri"/>
        <family val="2"/>
      </rPr>
      <t xml:space="preserve">PEPPERS, RED IN COLOR - </t>
    </r>
    <r>
      <rPr>
        <sz val="12"/>
        <color indexed="8"/>
        <rFont val="Calibri"/>
        <family val="2"/>
      </rPr>
      <t>GLOSSY, NOT WILTED LIGHTWEIGHT FLIMSY OUTER SIDES, NO CUTS OR DECAY. PACKED 5 POUNDS.</t>
    </r>
  </si>
  <si>
    <r>
      <t xml:space="preserve">POTATOES BAKING - </t>
    </r>
    <r>
      <rPr>
        <sz val="12"/>
        <color rgb="FF000000"/>
        <rFont val="Calibri"/>
        <family val="2"/>
      </rPr>
      <t>FRESH. PACKED 100 COUNT.  FREE FROM LARGE AMOUNTS OF DIRT.  NO EYES PRESENT OR SHRIVELED OR SOFT POTATOES IN THE PACK.</t>
    </r>
  </si>
  <si>
    <r>
      <rPr>
        <b/>
        <sz val="12"/>
        <color rgb="FF000000"/>
        <rFont val="Calibri"/>
        <family val="2"/>
      </rPr>
      <t>RED RASPBERRIES</t>
    </r>
    <r>
      <rPr>
        <sz val="12"/>
        <color rgb="FF000000"/>
        <rFont val="Calibri"/>
        <family val="2"/>
      </rPr>
      <t xml:space="preserve"> - TO BE RIPE AND BRIGHT RED TO REDDISH PURPLE IN COLOR. TO BE FREE FROM DECAY AND BLEMISHES. PACKED IN 12 -  1/2 PINT CONTAINERS. PLEASE SPECIFY IF PACK IS DIFFERENT.</t>
    </r>
  </si>
  <si>
    <r>
      <rPr>
        <b/>
        <sz val="12"/>
        <color rgb="FF000000"/>
        <rFont val="Calibri"/>
        <family val="2"/>
      </rPr>
      <t>PICO DE GALLO, FRESH BLEND</t>
    </r>
    <r>
      <rPr>
        <sz val="12"/>
        <color rgb="FF000000"/>
        <rFont val="Calibri"/>
        <family val="2"/>
      </rPr>
      <t xml:space="preserve"> - FRESH VEGETABLE BLEND CONTAINING TOMATOES, ONIONS, JALAPENO PEPPERS, CILANTRO, AND SPICES. PACKED 2-2.5 lb. RESEALABLE CONTAINERS. IF PACKED DIFFERENTLY, PLEASE INDICATE.</t>
    </r>
  </si>
  <si>
    <r>
      <t xml:space="preserve">COLESLAW, MIX - </t>
    </r>
    <r>
      <rPr>
        <sz val="12"/>
        <color rgb="FF000000"/>
        <rFont val="Calibri"/>
        <family val="2"/>
      </rPr>
      <t>FRESH SHREDDED CABBAGE WITH CARROT SHREDS. BAGGED IN A 3 LB. POLY VACUUM SEALED BAG.</t>
    </r>
  </si>
  <si>
    <r>
      <t xml:space="preserve">SPINACH, FRESH, </t>
    </r>
    <r>
      <rPr>
        <sz val="12"/>
        <color indexed="8"/>
        <rFont val="Calibri"/>
        <family val="2"/>
      </rPr>
      <t>BAGGED, TRIPLE WASHED. 3 LB BAGS. DARK GREEN COLOR. NO STEMS. FREE FROM BROWN SPOTS AND WILT.</t>
    </r>
  </si>
  <si>
    <r>
      <t xml:space="preserve">SPRING MIX - </t>
    </r>
    <r>
      <rPr>
        <sz val="12"/>
        <color indexed="8"/>
        <rFont val="Calibri"/>
        <family val="2"/>
      </rPr>
      <t>3 LB BAGS. MIXED GREENS, TRIPLE WASHED AND UNIFORMLY CUT. PACKED 4/3 LB CASE.</t>
    </r>
  </si>
  <si>
    <r>
      <rPr>
        <b/>
        <sz val="12"/>
        <color indexed="8"/>
        <rFont val="Calibri"/>
        <family val="2"/>
      </rPr>
      <t>TOMATOES</t>
    </r>
    <r>
      <rPr>
        <sz val="12"/>
        <color indexed="8"/>
        <rFont val="Calibri"/>
        <family val="2"/>
      </rPr>
      <t xml:space="preserve"> -  LARGE SIZE, OVAL SHAPED WITH FIRM SHINY RED SKIN. NOT TOO RIPE, NO BLEMISHES OR LEAKES. STAGE 6 RED RIPENING. PACKED 5 POUNDS/CASE.  LOCAL PREFERRED.</t>
    </r>
  </si>
  <si>
    <r>
      <rPr>
        <b/>
        <sz val="12"/>
        <color indexed="8"/>
        <rFont val="Calibri"/>
        <family val="2"/>
      </rPr>
      <t>GRAPE/CHERRY TOMATOES</t>
    </r>
    <r>
      <rPr>
        <sz val="12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</si>
  <si>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r>
      <rPr>
        <b/>
        <sz val="12"/>
        <color rgb="FF000000"/>
        <rFont val="Calibri"/>
        <family val="2"/>
      </rPr>
      <t xml:space="preserve">VEGETABLE SEASONING BLEND - </t>
    </r>
    <r>
      <rPr>
        <sz val="12"/>
        <color rgb="FF000000"/>
        <rFont val="Calibri"/>
        <family val="2"/>
      </rPr>
      <t xml:space="preserve">FRESH VEGETABLE SEASONING BLEND TO CONTAIN YELLOW AND WHITE ONION, GREEN BELL PEPPERS AND CELERY CHOPPED IN 1/4" PIECES. PACKED IN A TRAY TO CONTAIN 2 - 3 LBS. PER TRAY.  IF PACKED DIFFERENTLY, PLEASE INDICATE PACK SIZE. </t>
    </r>
  </si>
  <si>
    <r>
      <rPr>
        <b/>
        <sz val="12"/>
        <color rgb="FF000000"/>
        <rFont val="Calibri"/>
        <family val="2"/>
      </rPr>
      <t xml:space="preserve">STRAWBERRIES - </t>
    </r>
    <r>
      <rPr>
        <sz val="12"/>
        <color rgb="FF000000"/>
        <rFont val="Calibri"/>
        <family val="2"/>
      </rPr>
      <t>FRESH, PLUMP, RIPE STRAWBERRIES.  FREE FROM SPOTS AND BLEMISHES.  DEEP RED COLOR WITH BRIGHT GREEN STEMS. PACKED IN 8/1 LB. CONTAINERS PER CASE.  IF PACKED DIFFERENTLY, PLEASE INDICATE PACK SIZE.</t>
    </r>
  </si>
  <si>
    <r>
      <rPr>
        <b/>
        <sz val="12"/>
        <color rgb="FF000000"/>
        <rFont val="Calibri"/>
        <family val="2"/>
      </rPr>
      <t>BLUEBERRIES, FRESH</t>
    </r>
    <r>
      <rPr>
        <sz val="12"/>
        <color rgb="FF000000"/>
        <rFont val="Calibri"/>
        <family val="2"/>
      </rPr>
      <t xml:space="preserve"> - PLUMP, RIPE AND DARK BLUE TO PURPLE IN COLOR. TO BE FREE FROM DECAY AND BLEMISHES. PACKED IN 12 -  1 PINT CONTAINERS. PLEASE SPECIFY IF PACK IS DIFFERENT.</t>
    </r>
  </si>
  <si>
    <r>
      <t xml:space="preserve">SALAD MIX BLEND – </t>
    </r>
    <r>
      <rPr>
        <sz val="12"/>
        <color indexed="8"/>
        <rFont val="Calibri"/>
        <family val="2"/>
      </rPr>
      <t xml:space="preserve">5# BAGS, PACKED VACCUM SEALED. MIX TO CONSIST OF </t>
    </r>
    <r>
      <rPr>
        <b/>
        <sz val="12"/>
        <color indexed="8"/>
        <rFont val="Calibri"/>
        <family val="2"/>
      </rPr>
      <t xml:space="preserve">A MINIMUM OF 60% GREEN ROMAINE LETTUCE, </t>
    </r>
    <r>
      <rPr>
        <sz val="12"/>
        <color indexed="8"/>
        <rFont val="Calibri"/>
        <family val="2"/>
      </rPr>
      <t>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</si>
  <si>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2"/>
        <color indexed="8"/>
        <rFont val="Calibri"/>
        <family val="2"/>
      </rPr>
      <t>KALE</t>
    </r>
    <r>
      <rPr>
        <sz val="12"/>
        <color indexed="8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</si>
  <si>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2"/>
        <color indexed="8"/>
        <rFont val="Calibri"/>
        <family val="2"/>
      </rPr>
      <t xml:space="preserve">POTATOES, SWEET, FRESH - </t>
    </r>
    <r>
      <rPr>
        <sz val="12"/>
        <color indexed="8"/>
        <rFont val="Calibri"/>
        <family val="2"/>
      </rPr>
      <t xml:space="preserve"> CLEAN, FIRM, SKIN, NO BRUISING. SIZE TO MEET A 4.5 OZ. SERVING. BRIGHT REDISH/ORANGE COLOR SKIN. PACKED 100 COUNT. LOCAL PREFERRED. </t>
    </r>
  </si>
  <si>
    <r>
      <rPr>
        <b/>
        <sz val="12"/>
        <color indexed="8"/>
        <rFont val="Calibri"/>
        <family val="2"/>
      </rPr>
      <t xml:space="preserve">SHREDDED CARROTS </t>
    </r>
    <r>
      <rPr>
        <sz val="12"/>
        <color indexed="8"/>
        <rFont val="Calibri"/>
        <family val="2"/>
      </rPr>
      <t>-  FROM FRESH VEGETABLE WITH NO DISCOLORATION OR BLEMISHES.  PACKED 3 LB BAG.</t>
    </r>
  </si>
  <si>
    <r>
      <t xml:space="preserve">SUGAR SNAP PEAS, SNACK - </t>
    </r>
    <r>
      <rPr>
        <sz val="12"/>
        <color indexed="8"/>
        <rFont val="Calibri"/>
        <family val="2"/>
      </rPr>
      <t xml:space="preserve">FRESH PREPACKAGED PEAS.  MUST BE PREWASHED, STRINGLESS AND FREE OF BLEMISHES.  BRIGHT GREEN COLOR.  MUST MEET 1/2 CUP EDIBLE PORTION.  APPROXIMATE PACK: 50 SERVINGS PER CASE; IF PACKED DIFFERENTLY, PLEASE INDICATE.  </t>
    </r>
  </si>
  <si>
    <t>1/2 Case</t>
  </si>
  <si>
    <r>
      <t xml:space="preserve">PARSLEY, CURLY, FRESH </t>
    </r>
    <r>
      <rPr>
        <sz val="12"/>
        <color rgb="FF000000"/>
        <rFont val="Calibri"/>
        <family val="2"/>
      </rPr>
      <t>BRIGHT GREEN IN COLOR.  NO BROWNING, DECAY OR DISCOLORATION.  BUNCHES TO BE APPROXIMATELY 2 OZ. IN SIZE.</t>
    </r>
  </si>
  <si>
    <r>
      <rPr>
        <b/>
        <sz val="12"/>
        <color indexed="8"/>
        <rFont val="Calibri"/>
        <family val="2"/>
      </rPr>
      <t>APPLES, GALA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</si>
  <si>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t>BROCCOLI FLORETTES, SNACK -</t>
    </r>
    <r>
      <rPr>
        <sz val="12"/>
        <color indexed="8"/>
        <rFont val="Calibri"/>
        <family val="2"/>
      </rPr>
      <t xml:space="preserve"> 50-1/2 CUP PKG.  NO PRESERVETIVES, FIRM, DARK GREEN IN COLOR.</t>
    </r>
  </si>
  <si>
    <r>
      <t xml:space="preserve">GRAPE TOMATO SNACK - </t>
    </r>
    <r>
      <rPr>
        <sz val="12"/>
        <color indexed="8"/>
        <rFont val="Calibri"/>
        <family val="2"/>
      </rPr>
      <t>CS (50 - 1/2 CUP PKG) GRAPE AND/OR CHERRY TOMATOES WITH BRIGHT TO DARK RED COLORING WITH NATURAL SHINE, FIRM, SMOOTH SKIN. FREE FROM DECAY AND DISCOLORATION.</t>
    </r>
  </si>
  <si>
    <r>
      <rPr>
        <b/>
        <sz val="12"/>
        <color indexed="8"/>
        <rFont val="Calibri"/>
        <family val="2"/>
      </rPr>
      <t xml:space="preserve">LIMES - </t>
    </r>
    <r>
      <rPr>
        <sz val="12"/>
        <color indexed="8"/>
        <rFont val="Calibri"/>
        <family val="2"/>
      </rPr>
      <t>FRESH, DEEP GREEN, WELL TEXTURED SKIN, NO DISOCOLORATION OR BROKEN SKIN. APPROXIMATE PACK IS ONE 3 - 5 LB BAG OR 1 DOZEN.  IF DIFFERENT PLEASE INDICATE PACK.</t>
    </r>
  </si>
  <si>
    <r>
      <t xml:space="preserve">HONEY CRISP APPLES - </t>
    </r>
    <r>
      <rPr>
        <sz val="12"/>
        <color rgb="FF000000"/>
        <rFont val="Calibri"/>
        <family val="2"/>
      </rPr>
      <t xml:space="preserve"> FIRM, NO DECAY, WELL FORMED WITH GOOD COLOR. APPROXIMATELY 96-120 COUNT PER CASE</t>
    </r>
  </si>
  <si>
    <r>
      <t xml:space="preserve">CLEMENTINES  - </t>
    </r>
    <r>
      <rPr>
        <sz val="12"/>
        <color rgb="FF000000"/>
        <rFont val="Calibri"/>
        <family val="2"/>
      </rPr>
      <t>WHOLE FRESH CLEMENTINE.  PETITE, BRIGHT, DEEP ORANGE FLESH AND EASY TO PEEL.  FIRM, JUICY.  SWEET AND SEEDLESS.  APPROXIMATE PACK SIZE 15/2 LB</t>
    </r>
  </si>
  <si>
    <r>
      <rPr>
        <b/>
        <sz val="12"/>
        <color indexed="8"/>
        <rFont val="Calibri"/>
        <family val="2"/>
      </rPr>
      <t>GREEN LEAF LETTUCE</t>
    </r>
    <r>
      <rPr>
        <sz val="12"/>
        <color indexed="8"/>
        <rFont val="Calibri"/>
        <family val="2"/>
      </rPr>
      <t xml:space="preserve"> - FREAH, FLAT LEAF, DARK GREEN IN COLOR THAT IS TENDER AND CRISP NO BLEMISHES, DARK SPOTS, DIRT OR DECAY. APPROXIMATELY PACKED 2.5 POUND BAG.</t>
    </r>
  </si>
  <si>
    <t>Tray</t>
  </si>
  <si>
    <r>
      <rPr>
        <b/>
        <sz val="12"/>
        <color indexed="8"/>
        <rFont val="Calibri"/>
        <family val="2"/>
      </rPr>
      <t>CUCUMBERS</t>
    </r>
    <r>
      <rPr>
        <sz val="12"/>
        <color indexed="8"/>
        <rFont val="Calibri"/>
        <family val="2"/>
      </rPr>
      <t>, GOOD GREEN COLOR, WELL SHAPED, FRESH, FIRM SKIN, NOT SPONGY OR YELLOWISH. PACKED 5 POUND BAGS, OR 5 -10 COUNT.  LOCAL PREFERRED.</t>
    </r>
  </si>
  <si>
    <r>
      <t>CILANTRO, FRESH -</t>
    </r>
    <r>
      <rPr>
        <sz val="12"/>
        <rFont val="Calibri"/>
        <family val="2"/>
        <scheme val="minor"/>
      </rPr>
      <t xml:space="preserve"> BRIGHT GREEN IN COLOR. NO BROWNING , DECAY OR DISCOLORATION. BUNCHES TO BE APPROXIMATELY 2 OZ. IN SIZE.</t>
    </r>
  </si>
  <si>
    <r>
      <rPr>
        <b/>
        <sz val="12"/>
        <color rgb="FF000000"/>
        <rFont val="Calibri"/>
        <scheme val="minor"/>
      </rPr>
      <t>MINT, FRESH -</t>
    </r>
    <r>
      <rPr>
        <sz val="12"/>
        <color rgb="FF000000"/>
        <rFont val="Calibri"/>
        <scheme val="minor"/>
      </rPr>
      <t xml:space="preserve"> BRIGHT GREEN IN COLOR. NO BROWNING , DECAY OR DISCOLORATION. BUNCHES TO BE APPROXIMATELY 2 OZ. IN SIZE.</t>
    </r>
  </si>
  <si>
    <r>
      <rPr>
        <b/>
        <sz val="12"/>
        <color rgb="FF000000"/>
        <rFont val="Calibri"/>
        <scheme val="minor"/>
      </rPr>
      <t>BASIL, FRESH -</t>
    </r>
    <r>
      <rPr>
        <sz val="12"/>
        <color rgb="FF000000"/>
        <rFont val="Calibri"/>
        <scheme val="minor"/>
      </rPr>
      <t xml:space="preserve"> BRIGHT GREEN IN COLOR. NO BROWNING , DECAY OR DISCOLORATION. BUNCHES TO BE APPROXIMATELY 2 OZ. IN SIZE.</t>
    </r>
  </si>
  <si>
    <t>TOTAL COST</t>
  </si>
  <si>
    <t>12 Week Totals</t>
  </si>
  <si>
    <t xml:space="preserve"> Weekly Quantity </t>
  </si>
  <si>
    <t>Unit of Measurement</t>
  </si>
  <si>
    <t>Description</t>
  </si>
  <si>
    <r>
      <rPr>
        <b/>
        <sz val="11"/>
        <color indexed="8"/>
        <rFont val="Calibri"/>
        <family val="2"/>
      </rPr>
      <t xml:space="preserve">APPLES GRANNY-SMITH - </t>
    </r>
    <r>
      <rPr>
        <sz val="11"/>
        <color indexed="8"/>
        <rFont val="Calibri"/>
        <family val="2"/>
      </rPr>
      <t>BRIGHT GREEN SKIN COLOR, WELL ROUNDED, NO DISCOLORATION OR BRUISES. PACKED 125-138 COUNT.</t>
    </r>
  </si>
  <si>
    <r>
      <rPr>
        <b/>
        <sz val="11"/>
        <color indexed="8"/>
        <rFont val="Calibri"/>
        <family val="2"/>
      </rPr>
      <t>APPLES, BRIGHT RED SKIN COLOR</t>
    </r>
    <r>
      <rPr>
        <sz val="11"/>
        <color indexed="8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</si>
  <si>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indexed="8"/>
        <rFont val="Calibri"/>
        <family val="2"/>
      </rPr>
      <t xml:space="preserve">BANANAS - </t>
    </r>
    <r>
      <rPr>
        <sz val="11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</si>
  <si>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t>KIWIFRUIT</t>
    </r>
    <r>
      <rPr>
        <sz val="11"/>
        <color indexed="8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</si>
  <si>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</si>
  <si>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indexed="8"/>
        <rFont val="Calibri"/>
        <family val="2"/>
      </rPr>
      <t xml:space="preserve">LEMONS - </t>
    </r>
    <r>
      <rPr>
        <sz val="11"/>
        <color indexed="8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</si>
  <si>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indexed="8"/>
        <rFont val="Calibri"/>
        <family val="2"/>
      </rPr>
      <t xml:space="preserve">ORANGES - </t>
    </r>
    <r>
      <rPr>
        <sz val="11"/>
        <color indexed="8"/>
        <rFont val="Calibri"/>
        <family val="2"/>
      </rPr>
      <t>FIRM, NO DECAY, WELL FORMEDWITH GOOD COLOR. PACKED 138 - 125 COUNT.</t>
    </r>
  </si>
  <si>
    <r>
      <rPr>
        <b/>
        <sz val="11"/>
        <color indexed="8"/>
        <rFont val="Calibri"/>
        <family val="2"/>
      </rPr>
      <t xml:space="preserve">PEARS, GREEN OR RED COLOR - </t>
    </r>
    <r>
      <rPr>
        <sz val="11"/>
        <color indexed="8"/>
        <rFont val="Calibri"/>
        <family val="2"/>
      </rPr>
      <t>PREFFERABLE BOSC OR BARTLETT, FRESH, FIRM SKIN. PACKED 135 COUNT CASE.</t>
    </r>
  </si>
  <si>
    <r>
      <rPr>
        <b/>
        <sz val="11"/>
        <color indexed="8"/>
        <rFont val="Calibri"/>
        <family val="2"/>
      </rPr>
      <t xml:space="preserve">BROCCOLI, FLORETTES - </t>
    </r>
    <r>
      <rPr>
        <sz val="11"/>
        <color indexed="8"/>
        <rFont val="Calibri"/>
        <family val="2"/>
      </rPr>
      <t>NO PRESERVETIVES, FIRM, COMPACT CLUSTER, DARK GREEN IN COLOR, PACKED IN POLYBAGS  3 POUNDS- SEALLED TO PREVENT DISCOLORATION</t>
    </r>
  </si>
  <si>
    <r>
      <t xml:space="preserve">CARROTS, STICKS - </t>
    </r>
    <r>
      <rPr>
        <sz val="11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</si>
  <si>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indexed="8"/>
        <rFont val="Calibri"/>
        <family val="2"/>
      </rPr>
      <t>CELERY STICKS -</t>
    </r>
    <r>
      <rPr>
        <sz val="11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</si>
  <si>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</si>
  <si>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indexed="8"/>
        <rFont val="Calibri"/>
        <family val="2"/>
      </rPr>
      <t xml:space="preserve">CUCUMBERS, FRESH, SLICED - </t>
    </r>
    <r>
      <rPr>
        <sz val="11"/>
        <color indexed="8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</si>
  <si>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indexed="8"/>
        <rFont val="Calibri"/>
        <family val="2"/>
      </rPr>
      <t xml:space="preserve">LETTUCE, SHREDDED  ICEBERG - </t>
    </r>
    <r>
      <rPr>
        <sz val="11"/>
        <color indexed="8"/>
        <rFont val="Calibri"/>
        <family val="2"/>
      </rPr>
      <t>FRESH, NO DISCOLORATION, NO BROWNING OR DECAY. PACKED 5 LB Bag</t>
    </r>
  </si>
  <si>
    <r>
      <rPr>
        <b/>
        <sz val="11"/>
        <color indexed="8"/>
        <rFont val="Calibri"/>
        <family val="2"/>
      </rPr>
      <t xml:space="preserve">PEPPERS DARK GREEN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</si>
  <si>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PEPPERS, RED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</si>
  <si>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POTATOES BAKING - </t>
    </r>
    <r>
      <rPr>
        <sz val="11"/>
        <color indexed="8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</si>
  <si>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indexed="8"/>
        <rFont val="Calibri"/>
        <family val="2"/>
      </rPr>
      <t>COLE SLAW MIX</t>
    </r>
    <r>
      <rPr>
        <sz val="11"/>
        <color indexed="8"/>
        <rFont val="Calibri"/>
        <family val="2"/>
      </rPr>
      <t>-CHOPPED CABBAGE/CARROTS. PACKED 5 POUND BAGS</t>
    </r>
  </si>
  <si>
    <r>
      <t xml:space="preserve">SPRING MIX - </t>
    </r>
    <r>
      <rPr>
        <sz val="11"/>
        <color indexed="8"/>
        <rFont val="Calibri"/>
        <family val="2"/>
      </rPr>
      <t>3 LB BAGS. MIXED GREENS, TRIPLE WASHED AND UNIFORMLY CUT. PACKED 4/3 LB CASE</t>
    </r>
  </si>
  <si>
    <r>
      <rPr>
        <b/>
        <sz val="11"/>
        <color indexed="8"/>
        <rFont val="Calibri"/>
        <family val="2"/>
      </rPr>
      <t>SQUASH, FRESH, SOFT SHELL, 1/4" SLICED</t>
    </r>
    <r>
      <rPr>
        <sz val="11"/>
        <color indexed="8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</si>
  <si>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TOMATOES</t>
    </r>
    <r>
      <rPr>
        <sz val="11"/>
        <color indexed="8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</si>
  <si>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indexed="8"/>
        <rFont val="Calibri"/>
        <family val="2"/>
      </rPr>
      <t>CHERRY TOMATOES</t>
    </r>
    <r>
      <rPr>
        <sz val="11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</si>
  <si>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</si>
  <si>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rFont val="Calibri"/>
        <family val="2"/>
      </rPr>
      <t>SWEET POTATOES STICKS</t>
    </r>
    <r>
      <rPr>
        <sz val="11"/>
        <rFont val="Calibri"/>
        <family val="2"/>
      </rPr>
      <t>, - CUT FROM FRESH, FIRM SKIN, BRIGHT ORANGE, NO DISCOLORATION. PACKED 100/2OZ CASE, MUST BE PACKED 1/2 CUP PORTIONS, WHOLE STICKS, NO CHIPS OR PIECES.</t>
    </r>
  </si>
  <si>
    <r>
      <t xml:space="preserve">SALAD MIX BLEND – </t>
    </r>
    <r>
      <rPr>
        <sz val="11"/>
        <color indexed="8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</si>
  <si>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indexed="8"/>
        <rFont val="Calibri"/>
        <family val="2"/>
      </rPr>
      <t>KALE</t>
    </r>
    <r>
      <rPr>
        <sz val="11"/>
        <color indexed="8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</si>
  <si>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indexed="8"/>
        <rFont val="Calibri"/>
        <family val="2"/>
      </rPr>
      <t>APPLES, GALA</t>
    </r>
    <r>
      <rPr>
        <sz val="11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</si>
  <si>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indexed="8"/>
        <rFont val="Calibri"/>
        <family val="2"/>
      </rPr>
      <t>GRAPES RED SEEDLESS</t>
    </r>
    <r>
      <rPr>
        <sz val="11"/>
        <color indexed="8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</si>
  <si>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indexed="8"/>
        <rFont val="Calibri"/>
        <family val="2"/>
      </rPr>
      <t xml:space="preserve">LIMES - </t>
    </r>
    <r>
      <rPr>
        <sz val="11"/>
        <color indexed="8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</si>
  <si>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indexed="8"/>
        <rFont val="Calibri"/>
        <family val="2"/>
      </rPr>
      <t>TOMATOES DICED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</si>
  <si>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indexed="8"/>
        <rFont val="Calibri"/>
        <family val="2"/>
      </rPr>
      <t>TOMATOES SLICED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</si>
  <si>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</si>
  <si>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indexed="8"/>
        <rFont val="Calibri"/>
        <family val="2"/>
      </rPr>
      <t>RED TIP LEAF LETTUCE</t>
    </r>
    <r>
      <rPr>
        <sz val="11"/>
        <color indexed="8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</si>
  <si>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indexed="8"/>
        <rFont val="Calibri"/>
        <family val="2"/>
      </rPr>
      <t>ZUCCHINI, FRESH</t>
    </r>
    <r>
      <rPr>
        <sz val="11"/>
        <color indexed="8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</si>
  <si>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CUCUMBERS</t>
    </r>
    <r>
      <rPr>
        <sz val="11"/>
        <color indexed="8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</si>
  <si>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indexed="8"/>
        <rFont val="Calibri"/>
        <family val="2"/>
      </rPr>
      <t xml:space="preserve">Peaches </t>
    </r>
    <r>
      <rPr>
        <sz val="11"/>
        <color indexed="8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</si>
  <si>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indexed="8"/>
        <rFont val="Calibri"/>
        <family val="2"/>
      </rPr>
      <t>Plums</t>
    </r>
    <r>
      <rPr>
        <sz val="11"/>
        <color indexed="8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</si>
  <si>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indexed="8"/>
        <rFont val="Calibri"/>
        <family val="2"/>
      </rPr>
      <t xml:space="preserve">Nectarines - </t>
    </r>
    <r>
      <rPr>
        <sz val="11"/>
        <color indexed="8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</si>
  <si>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indexed="8"/>
        <rFont val="Calibri"/>
        <family val="2"/>
      </rPr>
      <t>VEG CARROT SNACK</t>
    </r>
    <r>
      <rPr>
        <sz val="11"/>
        <color indexed="8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</si>
  <si>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indexed="8"/>
        <rFont val="Calibri"/>
        <family val="2"/>
      </rPr>
      <t>BROCCOLI FLORETTES</t>
    </r>
    <r>
      <rPr>
        <sz val="11"/>
        <color indexed="8"/>
        <rFont val="Calibri"/>
        <family val="2"/>
      </rPr>
      <t xml:space="preserve"> - CS (50-1/2 CUP PKG) NO PRESERVETIVES, FIRM, DARK GREEN IN COLOR.</t>
    </r>
  </si>
  <si>
    <r>
      <t xml:space="preserve">CELERY STICKS SNACK - </t>
    </r>
    <r>
      <rPr>
        <sz val="11"/>
        <color indexed="8"/>
        <rFont val="Calibri"/>
        <family val="2"/>
      </rPr>
      <t>CS (50-1/2 CUP PKG)  CUT FROM FRESH, CRISP PRODUCT, WITH STALKS LIGHT TO MEDIUM GREEN COLOR. NO WILTING OR DISCOLORATION.</t>
    </r>
  </si>
  <si>
    <r>
      <t xml:space="preserve">ORANGE CHILLED SLICES SNACK - </t>
    </r>
    <r>
      <rPr>
        <sz val="11"/>
        <color indexed="8"/>
        <rFont val="Calibri"/>
        <family val="2"/>
      </rPr>
      <t>CS NO DISCOLORATION OR BRUISES. INDIVIDUALY PACKED (50/4.7 OZ CO)</t>
    </r>
  </si>
  <si>
    <r>
      <t>PINEAPPLE CHILLED PUSH UP</t>
    </r>
    <r>
      <rPr>
        <sz val="11"/>
        <color indexed="8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</si>
  <si>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t>STARFRUIT</t>
    </r>
    <r>
      <rPr>
        <sz val="11"/>
        <color indexed="8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</si>
  <si>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indexed="8"/>
        <rFont val="Calibri"/>
        <family val="2"/>
      </rPr>
      <t>HONEYDEW MELON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</si>
  <si>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MANGO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</si>
  <si>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CANTALOUPE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</si>
  <si>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t>FIGS</t>
    </r>
    <r>
      <rPr>
        <sz val="11"/>
        <color indexed="8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</si>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</sst>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6"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Garamond"/>
      <family val="1"/>
    </font>
    <font>
      <b/>
      <sz val="10"/>
      <color rgb="FFFF0000"/>
      <name val="Arial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</font>
    <font>
      <sz val="12"/>
      <name val="Calibri"/>
      <family val="2"/>
      <scheme val="minor"/>
    </font>
    <font>
      <b/>
      <sz val="18"/>
      <color rgb="FF000000"/>
      <name val="Arial"/>
      <family val="2"/>
    </font>
    <font>
      <sz val="14"/>
      <color rgb="FFFF0000"/>
      <name val="Arial"/>
      <family val="2"/>
    </font>
    <font>
      <sz val="18"/>
      <color rgb="FFFF0000"/>
      <name val="Arial"/>
      <family val="2"/>
    </font>
    <font>
      <b/>
      <sz val="14"/>
      <color rgb="FFFF0000"/>
      <name val="Calibri"/>
    </font>
    <font>
      <sz val="14"/>
      <color rgb="FFFF0000"/>
      <name val="Calibri"/>
    </font>
    <font>
      <b/>
      <sz val="12"/>
      <color rgb="FF60497A"/>
      <name val="Calibri"/>
    </font>
    <font>
      <b/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6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</cellStyleXfs>
  <cellXfs count="121"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3" fillId="2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quotePrefix="1" applyFill="1" applyBorder="1" applyAlignment="1" applyProtection="1">
      <alignment horizontal="center" vertical="center" wrapText="1"/>
      <protection locked="0"/>
    </xf>
    <xf numFmtId="164" fontId="1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29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28" fillId="2" borderId="1" xfId="3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32" fillId="2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>
      <alignment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64" fontId="31" fillId="3" borderId="1" xfId="0" applyNumberFormat="1" applyFont="1" applyFill="1" applyBorder="1" applyAlignment="1">
      <alignment horizontal="center" vertical="center" wrapText="1"/>
    </xf>
    <xf numFmtId="164" fontId="26" fillId="2" borderId="1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vertical="top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9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3" xfId="0" quotePrefix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" vertical="center" wrapText="1"/>
      <protection locked="0"/>
    </xf>
    <xf numFmtId="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wrapText="1"/>
      <protection locked="0"/>
    </xf>
    <xf numFmtId="0" fontId="35" fillId="2" borderId="1" xfId="0" applyFont="1" applyFill="1" applyBorder="1" applyAlignment="1" applyProtection="1">
      <alignment wrapText="1"/>
      <protection locked="0"/>
    </xf>
    <xf numFmtId="0" fontId="42" fillId="2" borderId="1" xfId="0" applyFont="1" applyFill="1" applyBorder="1" applyAlignment="1">
      <alignment horizontal="left" vertical="top" wrapText="1"/>
    </xf>
    <xf numFmtId="0" fontId="43" fillId="0" borderId="1" xfId="0" applyFont="1" applyBorder="1" applyAlignment="1">
      <alignment vertical="top" wrapText="1"/>
    </xf>
    <xf numFmtId="0" fontId="20" fillId="0" borderId="5" xfId="0" applyFont="1" applyBorder="1" applyAlignment="1">
      <alignment wrapText="1"/>
    </xf>
    <xf numFmtId="0" fontId="11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quotePrefix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0" fontId="43" fillId="0" borderId="3" xfId="0" applyFont="1" applyBorder="1" applyAlignment="1">
      <alignment vertical="top" wrapText="1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6" fillId="2" borderId="3" xfId="0" applyFont="1" applyFill="1" applyBorder="1" applyAlignment="1" applyProtection="1">
      <alignment wrapText="1"/>
      <protection locked="0"/>
    </xf>
    <xf numFmtId="0" fontId="42" fillId="2" borderId="1" xfId="3" applyFont="1" applyFill="1" applyBorder="1" applyAlignment="1">
      <alignment horizontal="left" vertical="top" wrapText="1"/>
    </xf>
    <xf numFmtId="0" fontId="41" fillId="5" borderId="1" xfId="0" applyFont="1" applyFill="1" applyBorder="1" applyAlignment="1">
      <alignment horizontal="left" vertical="center" wrapText="1"/>
    </xf>
    <xf numFmtId="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8" xfId="0" applyNumberFormat="1" applyFont="1" applyFill="1" applyBorder="1" applyAlignment="1">
      <alignment horizontal="center" vertical="center" wrapText="1"/>
    </xf>
    <xf numFmtId="164" fontId="26" fillId="2" borderId="8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2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9" xfId="0" applyNumberFormat="1" applyFont="1" applyFill="1" applyBorder="1" applyAlignment="1">
      <alignment horizontal="center" vertical="center" wrapText="1"/>
    </xf>
    <xf numFmtId="164" fontId="26" fillId="2" borderId="9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0" fontId="45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42500" y="48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152400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C01A61F-F1F5-4457-98A9-32DCEEE275ED}"/>
            </a:ext>
          </a:extLst>
        </xdr:cNvPr>
        <xdr:cNvSpPr txBox="1"/>
      </xdr:nvSpPr>
      <xdr:spPr>
        <a:xfrm>
          <a:off x="114204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152400</xdr:colOff>
      <xdr:row>51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541E36B-A62D-4854-A84C-BB56900E5377}"/>
            </a:ext>
            <a:ext uri="{147F2762-F138-4A5C-976F-8EAC2B608ADB}">
              <a16:predDERef xmlns:a16="http://schemas.microsoft.com/office/drawing/2014/main" pred="{AC01A61F-F1F5-4457-98A9-32DCEEE275ED}"/>
            </a:ext>
          </a:extLst>
        </xdr:cNvPr>
        <xdr:cNvSpPr txBox="1"/>
      </xdr:nvSpPr>
      <xdr:spPr>
        <a:xfrm>
          <a:off x="114204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2"/>
  <sheetViews>
    <sheetView showRowColHeaders="0" tabSelected="1" zoomScale="80" zoomScaleNormal="80" zoomScalePageLayoutView="80" workbookViewId="0">
      <pane ySplit="1" topLeftCell="A2" activePane="bottomLeft" state="frozen"/>
      <selection pane="bottomLeft" activeCell="D1" sqref="D1"/>
    </sheetView>
  </sheetViews>
  <sheetFormatPr defaultColWidth="8" defaultRowHeight="15" customHeight="1"/>
  <cols>
    <col min="1" max="1" width="9.85546875" style="16" customWidth="1"/>
    <col min="2" max="2" width="11" style="41" customWidth="1"/>
    <col min="3" max="3" width="22" style="53" customWidth="1"/>
    <col min="4" max="4" width="62.28515625" style="16" customWidth="1"/>
    <col min="5" max="5" width="16.7109375" bestFit="1" customWidth="1"/>
    <col min="6" max="6" width="12.7109375" customWidth="1"/>
    <col min="7" max="7" width="14.28515625" customWidth="1"/>
    <col min="8" max="8" width="12.7109375" customWidth="1"/>
    <col min="9" max="9" width="14" customWidth="1"/>
    <col min="10" max="10" width="14.7109375" style="63" customWidth="1"/>
    <col min="11" max="11" width="12.7109375" style="63" customWidth="1"/>
    <col min="12" max="12" width="14.85546875" style="58" customWidth="1"/>
    <col min="13" max="13" width="18.7109375" style="60" customWidth="1"/>
    <col min="14" max="14" width="18.7109375" customWidth="1"/>
    <col min="15" max="15" width="19.28515625" style="63" customWidth="1"/>
    <col min="16" max="16" width="20" customWidth="1"/>
    <col min="17" max="17" width="30.140625" customWidth="1"/>
  </cols>
  <sheetData>
    <row r="1" spans="1:29" s="4" customFormat="1" ht="123" customHeight="1">
      <c r="A1" s="7" t="s">
        <v>0</v>
      </c>
      <c r="B1" s="77" t="s">
        <v>1</v>
      </c>
      <c r="C1" s="7" t="s">
        <v>2</v>
      </c>
      <c r="D1" s="120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9" t="s">
        <v>9</v>
      </c>
      <c r="K1" s="69" t="s">
        <v>10</v>
      </c>
      <c r="L1" s="56" t="s">
        <v>11</v>
      </c>
      <c r="M1" s="59" t="s">
        <v>12</v>
      </c>
      <c r="N1" s="9" t="s">
        <v>13</v>
      </c>
      <c r="O1" s="61" t="s">
        <v>14</v>
      </c>
      <c r="P1" s="6" t="s">
        <v>15</v>
      </c>
      <c r="Q1" s="6" t="s">
        <v>16</v>
      </c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s="4" customFormat="1" ht="63.75" customHeight="1">
      <c r="A2" s="5">
        <v>1137</v>
      </c>
      <c r="B2" s="11">
        <v>16000</v>
      </c>
      <c r="C2" s="51" t="s">
        <v>17</v>
      </c>
      <c r="D2" s="44" t="s">
        <v>18</v>
      </c>
      <c r="E2" s="36"/>
      <c r="F2" s="36"/>
      <c r="G2" s="36"/>
      <c r="H2" s="37"/>
      <c r="I2" s="36"/>
      <c r="J2" s="70"/>
      <c r="K2" s="70"/>
      <c r="L2" s="57"/>
      <c r="M2" s="64"/>
      <c r="N2" s="38">
        <f t="shared" ref="N2:N4" si="0">SUM(M2*K2)*0.05</f>
        <v>0</v>
      </c>
      <c r="O2" s="62">
        <f t="shared" ref="O2:O4" si="1">SUM(B2*K2)</f>
        <v>0</v>
      </c>
      <c r="P2" s="39">
        <f t="shared" ref="P2:P4" si="2">SUM(O2-N2)</f>
        <v>0</v>
      </c>
      <c r="Q2" s="65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 spans="1:29" ht="63.75" customHeight="1">
      <c r="A3" s="5">
        <v>1146</v>
      </c>
      <c r="B3" s="11">
        <v>6000</v>
      </c>
      <c r="C3" s="51" t="s">
        <v>17</v>
      </c>
      <c r="D3" s="40" t="s">
        <v>19</v>
      </c>
      <c r="E3" s="36"/>
      <c r="F3" s="36"/>
      <c r="G3" s="36"/>
      <c r="H3" s="37"/>
      <c r="I3" s="36"/>
      <c r="J3" s="70"/>
      <c r="K3" s="70"/>
      <c r="L3" s="57"/>
      <c r="M3" s="64"/>
      <c r="N3" s="38">
        <f t="shared" si="0"/>
        <v>0</v>
      </c>
      <c r="O3" s="62">
        <f t="shared" si="1"/>
        <v>0</v>
      </c>
      <c r="P3" s="39">
        <f t="shared" si="2"/>
        <v>0</v>
      </c>
      <c r="Q3" s="36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</row>
    <row r="4" spans="1:29" ht="78" customHeight="1">
      <c r="A4" s="5">
        <v>1150</v>
      </c>
      <c r="B4" s="11">
        <v>4000</v>
      </c>
      <c r="C4" s="51" t="s">
        <v>17</v>
      </c>
      <c r="D4" s="40" t="s">
        <v>20</v>
      </c>
      <c r="E4" s="36"/>
      <c r="F4" s="36"/>
      <c r="G4" s="36"/>
      <c r="H4" s="37"/>
      <c r="I4" s="36"/>
      <c r="J4" s="70"/>
      <c r="K4" s="70"/>
      <c r="L4" s="57"/>
      <c r="M4" s="64"/>
      <c r="N4" s="38">
        <f t="shared" si="0"/>
        <v>0</v>
      </c>
      <c r="O4" s="62">
        <f t="shared" si="1"/>
        <v>0</v>
      </c>
      <c r="P4" s="39">
        <f t="shared" si="2"/>
        <v>0</v>
      </c>
      <c r="Q4" s="36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</row>
    <row r="5" spans="1:29" ht="77.25" customHeight="1">
      <c r="A5" s="5">
        <v>1154</v>
      </c>
      <c r="B5" s="11">
        <v>9000</v>
      </c>
      <c r="C5" s="51" t="s">
        <v>17</v>
      </c>
      <c r="D5" s="94" t="s">
        <v>21</v>
      </c>
      <c r="E5" s="36"/>
      <c r="F5" s="36"/>
      <c r="G5" s="36"/>
      <c r="H5" s="37"/>
      <c r="I5" s="36"/>
      <c r="J5" s="70"/>
      <c r="K5" s="70"/>
      <c r="L5" s="57"/>
      <c r="M5" s="64"/>
      <c r="N5" s="38">
        <f t="shared" ref="N5:N50" si="3">SUM(M5*K5)*0.05</f>
        <v>0</v>
      </c>
      <c r="O5" s="62">
        <f t="shared" ref="O5:O50" si="4">SUM(B5*K5)</f>
        <v>0</v>
      </c>
      <c r="P5" s="39">
        <f t="shared" ref="P5:P50" si="5">SUM(O5-N5)</f>
        <v>0</v>
      </c>
      <c r="Q5" s="36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1:29" ht="73.5" customHeight="1">
      <c r="A6" s="5">
        <v>1156</v>
      </c>
      <c r="B6" s="11">
        <v>600</v>
      </c>
      <c r="C6" s="51" t="s">
        <v>22</v>
      </c>
      <c r="D6" s="44" t="s">
        <v>23</v>
      </c>
      <c r="E6" s="36"/>
      <c r="F6" s="36"/>
      <c r="G6" s="36"/>
      <c r="H6" s="37"/>
      <c r="I6" s="36"/>
      <c r="J6" s="70"/>
      <c r="K6" s="70"/>
      <c r="L6" s="57"/>
      <c r="M6" s="64"/>
      <c r="N6" s="38">
        <f t="shared" si="3"/>
        <v>0</v>
      </c>
      <c r="O6" s="62">
        <f t="shared" si="4"/>
        <v>0</v>
      </c>
      <c r="P6" s="39">
        <f t="shared" si="5"/>
        <v>0</v>
      </c>
      <c r="Q6" s="36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</row>
    <row r="7" spans="1:29" ht="48.75" customHeight="1">
      <c r="A7" s="5">
        <v>1158</v>
      </c>
      <c r="B7" s="11">
        <v>14000</v>
      </c>
      <c r="C7" s="51" t="s">
        <v>17</v>
      </c>
      <c r="D7" s="44" t="s">
        <v>24</v>
      </c>
      <c r="E7" s="36"/>
      <c r="F7" s="36"/>
      <c r="G7" s="36"/>
      <c r="H7" s="37"/>
      <c r="I7" s="36"/>
      <c r="J7" s="70"/>
      <c r="K7" s="70"/>
      <c r="L7" s="57"/>
      <c r="M7" s="64"/>
      <c r="N7" s="38">
        <f t="shared" si="3"/>
        <v>0</v>
      </c>
      <c r="O7" s="62">
        <f t="shared" si="4"/>
        <v>0</v>
      </c>
      <c r="P7" s="39">
        <f t="shared" si="5"/>
        <v>0</v>
      </c>
      <c r="Q7" s="36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</row>
    <row r="8" spans="1:29" ht="55.5" customHeight="1">
      <c r="A8" s="5">
        <v>1166</v>
      </c>
      <c r="B8" s="11">
        <v>7000</v>
      </c>
      <c r="C8" s="51" t="s">
        <v>17</v>
      </c>
      <c r="D8" s="40" t="s">
        <v>25</v>
      </c>
      <c r="E8" s="36"/>
      <c r="F8" s="36"/>
      <c r="G8" s="36"/>
      <c r="H8" s="37"/>
      <c r="I8" s="36"/>
      <c r="J8" s="70"/>
      <c r="K8" s="70"/>
      <c r="L8" s="57"/>
      <c r="M8" s="64"/>
      <c r="N8" s="38">
        <f t="shared" si="3"/>
        <v>0</v>
      </c>
      <c r="O8" s="62">
        <f t="shared" si="4"/>
        <v>0</v>
      </c>
      <c r="P8" s="39">
        <f t="shared" si="5"/>
        <v>0</v>
      </c>
      <c r="Q8" s="66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</row>
    <row r="9" spans="1:29" ht="90.75" customHeight="1">
      <c r="A9" s="5">
        <v>1426</v>
      </c>
      <c r="B9" s="11">
        <v>800</v>
      </c>
      <c r="C9" s="51" t="s">
        <v>22</v>
      </c>
      <c r="D9" s="67" t="s">
        <v>26</v>
      </c>
      <c r="E9" s="36"/>
      <c r="F9" s="36"/>
      <c r="G9" s="36"/>
      <c r="H9" s="37"/>
      <c r="I9" s="36"/>
      <c r="J9" s="70"/>
      <c r="K9" s="70"/>
      <c r="L9" s="57"/>
      <c r="M9" s="64"/>
      <c r="N9" s="38">
        <f t="shared" si="3"/>
        <v>0</v>
      </c>
      <c r="O9" s="62">
        <f t="shared" si="4"/>
        <v>0</v>
      </c>
      <c r="P9" s="39">
        <f t="shared" si="5"/>
        <v>0</v>
      </c>
      <c r="Q9" s="66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spans="1:29" ht="69.75" customHeight="1">
      <c r="A10" s="5">
        <v>1428</v>
      </c>
      <c r="B10" s="11">
        <v>5000</v>
      </c>
      <c r="C10" s="51" t="s">
        <v>22</v>
      </c>
      <c r="D10" s="44" t="s">
        <v>27</v>
      </c>
      <c r="E10" s="36"/>
      <c r="F10" s="36"/>
      <c r="G10" s="36"/>
      <c r="H10" s="36"/>
      <c r="I10" s="36"/>
      <c r="J10" s="70"/>
      <c r="K10" s="70"/>
      <c r="L10" s="57"/>
      <c r="M10" s="64"/>
      <c r="N10" s="38">
        <f t="shared" si="3"/>
        <v>0</v>
      </c>
      <c r="O10" s="62">
        <f t="shared" si="4"/>
        <v>0</v>
      </c>
      <c r="P10" s="39">
        <f t="shared" si="5"/>
        <v>0</v>
      </c>
      <c r="Q10" s="66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</row>
    <row r="11" spans="1:29" ht="79.5" customHeight="1">
      <c r="A11" s="5">
        <v>1430</v>
      </c>
      <c r="B11" s="11">
        <v>3800</v>
      </c>
      <c r="C11" s="51" t="s">
        <v>22</v>
      </c>
      <c r="D11" s="40" t="s">
        <v>28</v>
      </c>
      <c r="E11" s="36"/>
      <c r="F11" s="36"/>
      <c r="G11" s="36"/>
      <c r="H11" s="36"/>
      <c r="I11" s="36"/>
      <c r="J11" s="70"/>
      <c r="K11" s="70"/>
      <c r="L11" s="57"/>
      <c r="M11" s="64"/>
      <c r="N11" s="38">
        <f t="shared" si="3"/>
        <v>0</v>
      </c>
      <c r="O11" s="62">
        <f t="shared" si="4"/>
        <v>0</v>
      </c>
      <c r="P11" s="39">
        <f t="shared" si="5"/>
        <v>0</v>
      </c>
      <c r="Q11" s="66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</row>
    <row r="12" spans="1:29" ht="86.25" customHeight="1">
      <c r="A12" s="54">
        <v>1436</v>
      </c>
      <c r="B12" s="11">
        <v>8500</v>
      </c>
      <c r="C12" s="51" t="s">
        <v>17</v>
      </c>
      <c r="D12" s="105" t="s">
        <v>29</v>
      </c>
      <c r="E12" s="36"/>
      <c r="F12" s="36"/>
      <c r="G12" s="36"/>
      <c r="H12" s="37"/>
      <c r="I12" s="36"/>
      <c r="J12" s="70"/>
      <c r="K12" s="70"/>
      <c r="L12" s="57"/>
      <c r="M12" s="64"/>
      <c r="N12" s="38">
        <f t="shared" si="3"/>
        <v>0</v>
      </c>
      <c r="O12" s="62">
        <f t="shared" si="4"/>
        <v>0</v>
      </c>
      <c r="P12" s="39">
        <f t="shared" si="5"/>
        <v>0</v>
      </c>
      <c r="Q12" s="66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</row>
    <row r="13" spans="1:29" ht="69.75" customHeight="1">
      <c r="A13" s="5">
        <v>1438</v>
      </c>
      <c r="B13" s="11">
        <v>3600</v>
      </c>
      <c r="C13" s="51" t="s">
        <v>22</v>
      </c>
      <c r="D13" s="45" t="s">
        <v>30</v>
      </c>
      <c r="E13" s="36"/>
      <c r="F13" s="36"/>
      <c r="G13" s="36"/>
      <c r="H13" s="36"/>
      <c r="I13" s="36"/>
      <c r="J13" s="70"/>
      <c r="K13" s="70"/>
      <c r="L13" s="57"/>
      <c r="M13" s="64"/>
      <c r="N13" s="38">
        <f t="shared" si="3"/>
        <v>0</v>
      </c>
      <c r="O13" s="62">
        <f t="shared" si="4"/>
        <v>0</v>
      </c>
      <c r="P13" s="39">
        <f t="shared" si="5"/>
        <v>0</v>
      </c>
      <c r="Q13" s="66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</row>
    <row r="14" spans="1:29" ht="57.75" customHeight="1">
      <c r="A14" s="5">
        <v>1442</v>
      </c>
      <c r="B14" s="11">
        <v>3600</v>
      </c>
      <c r="C14" s="51" t="s">
        <v>22</v>
      </c>
      <c r="D14" s="40" t="s">
        <v>31</v>
      </c>
      <c r="E14" s="36"/>
      <c r="F14" s="36"/>
      <c r="G14" s="36"/>
      <c r="H14" s="36"/>
      <c r="I14" s="36"/>
      <c r="J14" s="70"/>
      <c r="K14" s="70"/>
      <c r="L14" s="57"/>
      <c r="M14" s="64"/>
      <c r="N14" s="38">
        <f t="shared" si="3"/>
        <v>0</v>
      </c>
      <c r="O14" s="62">
        <f t="shared" si="4"/>
        <v>0</v>
      </c>
      <c r="P14" s="39">
        <f t="shared" si="5"/>
        <v>0</v>
      </c>
      <c r="Q14" s="66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</row>
    <row r="15" spans="1:29" ht="76.5" customHeight="1">
      <c r="A15" s="5">
        <v>1446</v>
      </c>
      <c r="B15" s="11">
        <v>5000</v>
      </c>
      <c r="C15" s="51" t="s">
        <v>17</v>
      </c>
      <c r="D15" s="47" t="s">
        <v>32</v>
      </c>
      <c r="E15" s="36"/>
      <c r="F15" s="36"/>
      <c r="G15" s="36"/>
      <c r="H15" s="36"/>
      <c r="I15" s="36"/>
      <c r="J15" s="70"/>
      <c r="K15" s="70"/>
      <c r="L15" s="57"/>
      <c r="M15" s="64"/>
      <c r="N15" s="38">
        <f t="shared" si="3"/>
        <v>0</v>
      </c>
      <c r="O15" s="62">
        <f t="shared" si="4"/>
        <v>0</v>
      </c>
      <c r="P15" s="39">
        <f t="shared" si="5"/>
        <v>0</v>
      </c>
      <c r="Q15" s="66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</row>
    <row r="16" spans="1:29" ht="97.5" customHeight="1">
      <c r="A16" s="78">
        <v>1453</v>
      </c>
      <c r="B16" s="79">
        <v>3000</v>
      </c>
      <c r="C16" s="80" t="s">
        <v>17</v>
      </c>
      <c r="D16" s="106" t="s">
        <v>33</v>
      </c>
      <c r="E16" s="36"/>
      <c r="F16" s="36"/>
      <c r="G16" s="36"/>
      <c r="H16" s="36"/>
      <c r="I16" s="36"/>
      <c r="J16" s="70"/>
      <c r="K16" s="70"/>
      <c r="L16" s="57"/>
      <c r="M16" s="64"/>
      <c r="N16" s="38">
        <f t="shared" si="3"/>
        <v>0</v>
      </c>
      <c r="O16" s="62">
        <f t="shared" si="4"/>
        <v>0</v>
      </c>
      <c r="P16" s="39">
        <f t="shared" si="5"/>
        <v>0</v>
      </c>
      <c r="Q16" s="66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</row>
    <row r="17" spans="1:29" ht="57" customHeight="1">
      <c r="A17" s="5">
        <v>1455</v>
      </c>
      <c r="B17" s="11">
        <v>3600</v>
      </c>
      <c r="C17" s="51" t="s">
        <v>17</v>
      </c>
      <c r="D17" s="44" t="s">
        <v>34</v>
      </c>
      <c r="E17" s="36"/>
      <c r="F17" s="36"/>
      <c r="G17" s="36"/>
      <c r="H17" s="36"/>
      <c r="I17" s="36"/>
      <c r="J17" s="70"/>
      <c r="K17" s="70"/>
      <c r="L17" s="57"/>
      <c r="M17" s="64"/>
      <c r="N17" s="38">
        <f t="shared" si="3"/>
        <v>0</v>
      </c>
      <c r="O17" s="62">
        <f t="shared" si="4"/>
        <v>0</v>
      </c>
      <c r="P17" s="39">
        <f t="shared" si="5"/>
        <v>0</v>
      </c>
      <c r="Q17" s="66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1:29" ht="115.5" customHeight="1">
      <c r="A18" s="81">
        <v>1457</v>
      </c>
      <c r="B18" s="82">
        <v>5000</v>
      </c>
      <c r="C18" s="80" t="s">
        <v>17</v>
      </c>
      <c r="D18" s="83" t="s">
        <v>35</v>
      </c>
      <c r="E18" s="36"/>
      <c r="F18" s="36"/>
      <c r="G18" s="36"/>
      <c r="H18" s="36"/>
      <c r="I18" s="36"/>
      <c r="J18" s="70"/>
      <c r="K18" s="70"/>
      <c r="L18" s="57"/>
      <c r="M18" s="64"/>
      <c r="N18" s="38">
        <f t="shared" si="3"/>
        <v>0</v>
      </c>
      <c r="O18" s="62">
        <f t="shared" si="4"/>
        <v>0</v>
      </c>
      <c r="P18" s="39">
        <f t="shared" si="5"/>
        <v>0</v>
      </c>
      <c r="Q18" s="66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1:29" ht="65.25" customHeight="1">
      <c r="A19" s="5">
        <v>1458</v>
      </c>
      <c r="B19" s="11">
        <v>900</v>
      </c>
      <c r="C19" s="51" t="s">
        <v>17</v>
      </c>
      <c r="D19" s="44" t="s">
        <v>36</v>
      </c>
      <c r="E19" s="36"/>
      <c r="F19" s="36"/>
      <c r="G19" s="36"/>
      <c r="H19" s="37"/>
      <c r="I19" s="36"/>
      <c r="J19" s="70"/>
      <c r="K19" s="70"/>
      <c r="L19" s="57"/>
      <c r="M19" s="64"/>
      <c r="N19" s="38">
        <f t="shared" si="3"/>
        <v>0</v>
      </c>
      <c r="O19" s="62">
        <f t="shared" si="4"/>
        <v>0</v>
      </c>
      <c r="P19" s="39">
        <f t="shared" si="5"/>
        <v>0</v>
      </c>
      <c r="Q19" s="66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1:29" ht="123" customHeight="1">
      <c r="A20" s="78">
        <v>1459</v>
      </c>
      <c r="B20" s="79">
        <v>3000</v>
      </c>
      <c r="C20" s="80" t="s">
        <v>17</v>
      </c>
      <c r="D20" s="84" t="s">
        <v>37</v>
      </c>
      <c r="E20" s="36"/>
      <c r="F20" s="36"/>
      <c r="G20" s="36"/>
      <c r="H20" s="37"/>
      <c r="I20" s="36"/>
      <c r="J20" s="70"/>
      <c r="K20" s="70"/>
      <c r="L20" s="57"/>
      <c r="M20" s="64"/>
      <c r="N20" s="38">
        <f t="shared" si="3"/>
        <v>0</v>
      </c>
      <c r="O20" s="62">
        <f t="shared" si="4"/>
        <v>0</v>
      </c>
      <c r="P20" s="39">
        <f t="shared" si="5"/>
        <v>0</v>
      </c>
      <c r="Q20" s="66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1:29" ht="60.75" customHeight="1">
      <c r="A21" s="5">
        <v>1464</v>
      </c>
      <c r="B21" s="11">
        <v>700</v>
      </c>
      <c r="C21" s="51" t="s">
        <v>22</v>
      </c>
      <c r="D21" s="40" t="s">
        <v>38</v>
      </c>
      <c r="E21" s="36"/>
      <c r="F21" s="36"/>
      <c r="G21" s="36"/>
      <c r="H21" s="37"/>
      <c r="I21" s="36"/>
      <c r="J21" s="70"/>
      <c r="K21" s="70"/>
      <c r="L21" s="57"/>
      <c r="M21" s="64"/>
      <c r="N21" s="38">
        <f t="shared" si="3"/>
        <v>0</v>
      </c>
      <c r="O21" s="62">
        <f t="shared" si="4"/>
        <v>0</v>
      </c>
      <c r="P21" s="39">
        <f t="shared" si="5"/>
        <v>0</v>
      </c>
      <c r="Q21" s="66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1:29" ht="61.5" customHeight="1">
      <c r="A22" s="5">
        <v>1465</v>
      </c>
      <c r="B22" s="11">
        <v>850</v>
      </c>
      <c r="C22" s="51" t="s">
        <v>22</v>
      </c>
      <c r="D22" s="40" t="s">
        <v>39</v>
      </c>
      <c r="E22" s="36"/>
      <c r="F22" s="36"/>
      <c r="G22" s="36"/>
      <c r="H22" s="37"/>
      <c r="I22" s="36"/>
      <c r="J22" s="70"/>
      <c r="K22" s="70"/>
      <c r="L22" s="57"/>
      <c r="M22" s="64"/>
      <c r="N22" s="38">
        <f t="shared" si="3"/>
        <v>0</v>
      </c>
      <c r="O22" s="62">
        <f t="shared" si="4"/>
        <v>0</v>
      </c>
      <c r="P22" s="39">
        <f t="shared" si="5"/>
        <v>0</v>
      </c>
      <c r="Q22" s="66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1:29" ht="73.5" customHeight="1">
      <c r="A23" s="5">
        <v>1472</v>
      </c>
      <c r="B23" s="11">
        <v>2500</v>
      </c>
      <c r="C23" s="51" t="s">
        <v>17</v>
      </c>
      <c r="D23" s="48" t="s">
        <v>40</v>
      </c>
      <c r="E23" s="36"/>
      <c r="F23" s="36"/>
      <c r="G23" s="36"/>
      <c r="H23" s="37"/>
      <c r="I23" s="36"/>
      <c r="J23" s="70"/>
      <c r="K23" s="70"/>
      <c r="L23" s="57"/>
      <c r="M23" s="64"/>
      <c r="N23" s="38">
        <f t="shared" si="3"/>
        <v>0</v>
      </c>
      <c r="O23" s="62">
        <f t="shared" si="4"/>
        <v>0</v>
      </c>
      <c r="P23" s="39">
        <f t="shared" si="5"/>
        <v>0</v>
      </c>
      <c r="Q23" s="66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</row>
    <row r="24" spans="1:29" ht="80.25" customHeight="1">
      <c r="A24" s="42">
        <v>1478</v>
      </c>
      <c r="B24" s="11">
        <v>900</v>
      </c>
      <c r="C24" s="51" t="s">
        <v>17</v>
      </c>
      <c r="D24" s="40" t="s">
        <v>41</v>
      </c>
      <c r="E24" s="36"/>
      <c r="F24" s="36"/>
      <c r="G24" s="36"/>
      <c r="H24" s="37"/>
      <c r="I24" s="36"/>
      <c r="J24" s="70"/>
      <c r="K24" s="70"/>
      <c r="L24" s="57"/>
      <c r="M24" s="64"/>
      <c r="N24" s="38">
        <f t="shared" si="3"/>
        <v>0</v>
      </c>
      <c r="O24" s="62">
        <f t="shared" si="4"/>
        <v>0</v>
      </c>
      <c r="P24" s="39">
        <f t="shared" si="5"/>
        <v>0</v>
      </c>
      <c r="Q24" s="66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1:29" ht="84.75" customHeight="1">
      <c r="A25" s="42">
        <v>1481</v>
      </c>
      <c r="B25" s="11">
        <v>1000</v>
      </c>
      <c r="C25" s="51" t="s">
        <v>17</v>
      </c>
      <c r="D25" s="40" t="s">
        <v>42</v>
      </c>
      <c r="E25" s="36"/>
      <c r="F25" s="36"/>
      <c r="G25" s="36"/>
      <c r="H25" s="37"/>
      <c r="I25" s="36"/>
      <c r="J25" s="70"/>
      <c r="K25" s="70"/>
      <c r="L25" s="57"/>
      <c r="M25" s="64"/>
      <c r="N25" s="38">
        <f t="shared" si="3"/>
        <v>0</v>
      </c>
      <c r="O25" s="62">
        <f t="shared" si="4"/>
        <v>0</v>
      </c>
      <c r="P25" s="39">
        <f t="shared" si="5"/>
        <v>0</v>
      </c>
      <c r="Q25" s="66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1:29" ht="64.5" customHeight="1">
      <c r="A26" s="42">
        <v>1482</v>
      </c>
      <c r="B26" s="11">
        <v>700</v>
      </c>
      <c r="C26" s="51" t="s">
        <v>22</v>
      </c>
      <c r="D26" s="45" t="s">
        <v>43</v>
      </c>
      <c r="E26" s="36"/>
      <c r="F26" s="36"/>
      <c r="G26" s="36"/>
      <c r="H26" s="37"/>
      <c r="I26" s="36"/>
      <c r="J26" s="70"/>
      <c r="K26" s="70"/>
      <c r="L26" s="57"/>
      <c r="M26" s="64"/>
      <c r="N26" s="38">
        <f t="shared" si="3"/>
        <v>0</v>
      </c>
      <c r="O26" s="62">
        <f t="shared" si="4"/>
        <v>0</v>
      </c>
      <c r="P26" s="39">
        <f t="shared" si="5"/>
        <v>0</v>
      </c>
      <c r="Q26" s="66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1:29" ht="66" customHeight="1">
      <c r="A27" s="5">
        <v>1483</v>
      </c>
      <c r="B27" s="11">
        <v>2000</v>
      </c>
      <c r="C27" s="51" t="s">
        <v>22</v>
      </c>
      <c r="D27" s="46" t="s">
        <v>44</v>
      </c>
      <c r="E27" s="36"/>
      <c r="F27" s="36"/>
      <c r="G27" s="36"/>
      <c r="H27" s="37"/>
      <c r="I27" s="36"/>
      <c r="J27" s="70"/>
      <c r="K27" s="70"/>
      <c r="L27" s="57"/>
      <c r="M27" s="64"/>
      <c r="N27" s="38">
        <f t="shared" si="3"/>
        <v>0</v>
      </c>
      <c r="O27" s="62">
        <f t="shared" si="4"/>
        <v>0</v>
      </c>
      <c r="P27" s="39">
        <f t="shared" si="5"/>
        <v>0</v>
      </c>
      <c r="Q27" s="66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1:29" ht="45" customHeight="1">
      <c r="A28" s="5">
        <v>1484</v>
      </c>
      <c r="B28" s="11">
        <v>3000</v>
      </c>
      <c r="C28" s="51" t="s">
        <v>22</v>
      </c>
      <c r="D28" s="45" t="s">
        <v>45</v>
      </c>
      <c r="E28" s="36"/>
      <c r="F28" s="36"/>
      <c r="G28" s="36"/>
      <c r="H28" s="37"/>
      <c r="I28" s="36"/>
      <c r="J28" s="70"/>
      <c r="K28" s="70"/>
      <c r="L28" s="57"/>
      <c r="M28" s="64"/>
      <c r="N28" s="38">
        <f t="shared" si="3"/>
        <v>0</v>
      </c>
      <c r="O28" s="62">
        <f t="shared" si="4"/>
        <v>0</v>
      </c>
      <c r="P28" s="39">
        <f t="shared" si="5"/>
        <v>0</v>
      </c>
      <c r="Q28" s="66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29" ht="75" customHeight="1">
      <c r="A29" s="42">
        <v>1487</v>
      </c>
      <c r="B29" s="55">
        <v>5000</v>
      </c>
      <c r="C29" s="51" t="s">
        <v>17</v>
      </c>
      <c r="D29" s="44" t="s">
        <v>46</v>
      </c>
      <c r="E29" s="36"/>
      <c r="F29" s="36"/>
      <c r="G29" s="36"/>
      <c r="H29" s="37"/>
      <c r="I29" s="36"/>
      <c r="J29" s="70"/>
      <c r="K29" s="70"/>
      <c r="L29" s="57"/>
      <c r="M29" s="64"/>
      <c r="N29" s="38">
        <f t="shared" si="3"/>
        <v>0</v>
      </c>
      <c r="O29" s="62">
        <f t="shared" si="4"/>
        <v>0</v>
      </c>
      <c r="P29" s="39">
        <f t="shared" si="5"/>
        <v>0</v>
      </c>
      <c r="Q29" s="66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0" spans="1:29" ht="72" customHeight="1">
      <c r="A30" s="5">
        <v>1488</v>
      </c>
      <c r="B30" s="11">
        <v>5000</v>
      </c>
      <c r="C30" s="51" t="s">
        <v>17</v>
      </c>
      <c r="D30" s="44" t="s">
        <v>47</v>
      </c>
      <c r="E30" s="36"/>
      <c r="F30" s="36"/>
      <c r="G30" s="36"/>
      <c r="H30" s="37"/>
      <c r="I30" s="36"/>
      <c r="J30" s="70"/>
      <c r="K30" s="70"/>
      <c r="L30" s="57"/>
      <c r="M30" s="64"/>
      <c r="N30" s="38">
        <f t="shared" si="3"/>
        <v>0</v>
      </c>
      <c r="O30" s="62">
        <f t="shared" si="4"/>
        <v>0</v>
      </c>
      <c r="P30" s="39">
        <f t="shared" si="5"/>
        <v>0</v>
      </c>
      <c r="Q30" s="66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</row>
    <row r="31" spans="1:29" ht="101.25" customHeight="1">
      <c r="A31" s="5">
        <v>1496</v>
      </c>
      <c r="B31" s="11">
        <v>1300</v>
      </c>
      <c r="C31" s="51" t="s">
        <v>22</v>
      </c>
      <c r="D31" s="40" t="s">
        <v>48</v>
      </c>
      <c r="E31" s="36"/>
      <c r="F31" s="36"/>
      <c r="G31" s="36"/>
      <c r="H31" s="37"/>
      <c r="I31" s="36"/>
      <c r="J31" s="70"/>
      <c r="K31" s="70"/>
      <c r="L31" s="57"/>
      <c r="M31" s="64"/>
      <c r="N31" s="38">
        <f t="shared" si="3"/>
        <v>0</v>
      </c>
      <c r="O31" s="62">
        <f t="shared" si="4"/>
        <v>0</v>
      </c>
      <c r="P31" s="39">
        <f t="shared" si="5"/>
        <v>0</v>
      </c>
      <c r="Q31" s="66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</row>
    <row r="32" spans="1:29" ht="99.75" customHeight="1">
      <c r="A32" s="5">
        <v>1550</v>
      </c>
      <c r="B32" s="11">
        <v>3500</v>
      </c>
      <c r="C32" s="51" t="s">
        <v>17</v>
      </c>
      <c r="D32" s="40" t="s">
        <v>49</v>
      </c>
      <c r="E32" s="36"/>
      <c r="F32" s="36"/>
      <c r="G32" s="36"/>
      <c r="H32" s="37"/>
      <c r="I32" s="36"/>
      <c r="J32" s="70"/>
      <c r="K32" s="70"/>
      <c r="L32" s="57"/>
      <c r="M32" s="64"/>
      <c r="N32" s="38">
        <f t="shared" si="3"/>
        <v>0</v>
      </c>
      <c r="O32" s="62">
        <f t="shared" si="4"/>
        <v>0</v>
      </c>
      <c r="P32" s="39">
        <f t="shared" si="5"/>
        <v>0</v>
      </c>
      <c r="Q32" s="66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</row>
    <row r="33" spans="1:29" ht="76.5" customHeight="1">
      <c r="A33" s="5">
        <v>1551</v>
      </c>
      <c r="B33" s="11">
        <v>1400</v>
      </c>
      <c r="C33" s="51" t="s">
        <v>17</v>
      </c>
      <c r="D33" s="40" t="s">
        <v>50</v>
      </c>
      <c r="E33" s="36"/>
      <c r="F33" s="36"/>
      <c r="G33" s="36"/>
      <c r="H33" s="37"/>
      <c r="I33" s="36"/>
      <c r="J33" s="70"/>
      <c r="K33" s="70"/>
      <c r="L33" s="57"/>
      <c r="M33" s="64"/>
      <c r="N33" s="38">
        <f t="shared" si="3"/>
        <v>0</v>
      </c>
      <c r="O33" s="62">
        <f t="shared" si="4"/>
        <v>0</v>
      </c>
      <c r="P33" s="39">
        <f t="shared" si="5"/>
        <v>0</v>
      </c>
      <c r="Q33" s="66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</row>
    <row r="34" spans="1:29" ht="124.5" customHeight="1">
      <c r="A34" s="5">
        <v>1597</v>
      </c>
      <c r="B34" s="11">
        <v>6000</v>
      </c>
      <c r="C34" s="51" t="s">
        <v>22</v>
      </c>
      <c r="D34" s="48" t="s">
        <v>51</v>
      </c>
      <c r="E34" s="36"/>
      <c r="F34" s="36"/>
      <c r="G34" s="36"/>
      <c r="H34" s="36"/>
      <c r="I34" s="36"/>
      <c r="J34" s="70"/>
      <c r="K34" s="70"/>
      <c r="L34" s="57"/>
      <c r="M34" s="64"/>
      <c r="N34" s="38">
        <f t="shared" si="3"/>
        <v>0</v>
      </c>
      <c r="O34" s="62">
        <f t="shared" si="4"/>
        <v>0</v>
      </c>
      <c r="P34" s="39">
        <f t="shared" si="5"/>
        <v>0</v>
      </c>
      <c r="Q34" s="66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</row>
    <row r="35" spans="1:29" ht="61.5" customHeight="1">
      <c r="A35" s="5">
        <v>1643</v>
      </c>
      <c r="B35" s="11">
        <v>3000</v>
      </c>
      <c r="C35" s="51" t="s">
        <v>17</v>
      </c>
      <c r="D35" s="40" t="s">
        <v>52</v>
      </c>
      <c r="E35" s="36"/>
      <c r="F35" s="36"/>
      <c r="G35" s="36"/>
      <c r="H35" s="37"/>
      <c r="I35" s="36"/>
      <c r="J35" s="70"/>
      <c r="K35" s="70"/>
      <c r="L35" s="57"/>
      <c r="M35" s="64"/>
      <c r="N35" s="38">
        <f t="shared" si="3"/>
        <v>0</v>
      </c>
      <c r="O35" s="62">
        <f t="shared" si="4"/>
        <v>0</v>
      </c>
      <c r="P35" s="39">
        <f t="shared" si="5"/>
        <v>0</v>
      </c>
      <c r="Q35" s="66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</row>
    <row r="36" spans="1:29" ht="71.25" customHeight="1">
      <c r="A36" s="5">
        <v>1644</v>
      </c>
      <c r="B36" s="12">
        <v>2000</v>
      </c>
      <c r="C36" s="51" t="s">
        <v>17</v>
      </c>
      <c r="D36" s="44" t="s">
        <v>53</v>
      </c>
      <c r="E36" s="36"/>
      <c r="F36" s="36"/>
      <c r="G36" s="36"/>
      <c r="H36" s="37"/>
      <c r="I36" s="36"/>
      <c r="J36" s="70"/>
      <c r="K36" s="70"/>
      <c r="L36" s="57"/>
      <c r="M36" s="64"/>
      <c r="N36" s="38">
        <f t="shared" si="3"/>
        <v>0</v>
      </c>
      <c r="O36" s="62">
        <f t="shared" si="4"/>
        <v>0</v>
      </c>
      <c r="P36" s="39">
        <f t="shared" si="5"/>
        <v>0</v>
      </c>
      <c r="Q36" s="66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</row>
    <row r="37" spans="1:29" ht="44.25" customHeight="1">
      <c r="A37" s="5">
        <v>1693</v>
      </c>
      <c r="B37" s="11">
        <v>3000</v>
      </c>
      <c r="C37" s="51" t="s">
        <v>22</v>
      </c>
      <c r="D37" s="44" t="s">
        <v>54</v>
      </c>
      <c r="E37" s="36"/>
      <c r="F37" s="36"/>
      <c r="G37" s="36"/>
      <c r="H37" s="36"/>
      <c r="I37" s="36"/>
      <c r="J37" s="70"/>
      <c r="K37" s="70"/>
      <c r="L37" s="57"/>
      <c r="M37" s="64"/>
      <c r="N37" s="38">
        <f t="shared" si="3"/>
        <v>0</v>
      </c>
      <c r="O37" s="62">
        <f t="shared" si="4"/>
        <v>0</v>
      </c>
      <c r="P37" s="39">
        <f t="shared" si="5"/>
        <v>0</v>
      </c>
      <c r="Q37" s="66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</row>
    <row r="38" spans="1:29" ht="99.75" customHeight="1">
      <c r="A38" s="5">
        <v>1702</v>
      </c>
      <c r="B38" s="11">
        <v>3000</v>
      </c>
      <c r="C38" s="51" t="s">
        <v>17</v>
      </c>
      <c r="D38" s="46" t="s">
        <v>55</v>
      </c>
      <c r="E38" s="36"/>
      <c r="F38" s="36"/>
      <c r="G38" s="36"/>
      <c r="H38" s="36"/>
      <c r="I38" s="36"/>
      <c r="J38" s="70"/>
      <c r="K38" s="70"/>
      <c r="L38" s="57"/>
      <c r="M38" s="64"/>
      <c r="N38" s="38">
        <f t="shared" si="3"/>
        <v>0</v>
      </c>
      <c r="O38" s="62">
        <f t="shared" si="4"/>
        <v>0</v>
      </c>
      <c r="P38" s="39">
        <f t="shared" si="5"/>
        <v>0</v>
      </c>
      <c r="Q38" s="66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1:29" ht="56.25" customHeight="1">
      <c r="A39" s="42">
        <v>1708</v>
      </c>
      <c r="B39" s="12">
        <v>4500</v>
      </c>
      <c r="C39" s="52" t="s">
        <v>56</v>
      </c>
      <c r="D39" s="49" t="s">
        <v>57</v>
      </c>
      <c r="E39" s="36"/>
      <c r="F39" s="36"/>
      <c r="G39" s="36"/>
      <c r="H39" s="37"/>
      <c r="I39" s="36"/>
      <c r="J39" s="70"/>
      <c r="K39" s="70"/>
      <c r="L39" s="57"/>
      <c r="M39" s="64"/>
      <c r="N39" s="38">
        <f t="shared" si="3"/>
        <v>0</v>
      </c>
      <c r="O39" s="62">
        <f t="shared" si="4"/>
        <v>0</v>
      </c>
      <c r="P39" s="39">
        <f t="shared" si="5"/>
        <v>0</v>
      </c>
      <c r="Q39" s="66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</row>
    <row r="40" spans="1:29" ht="63.75" customHeight="1">
      <c r="A40" s="5">
        <v>1709</v>
      </c>
      <c r="B40" s="11">
        <v>18000</v>
      </c>
      <c r="C40" s="51" t="s">
        <v>17</v>
      </c>
      <c r="D40" s="40" t="s">
        <v>58</v>
      </c>
      <c r="E40" s="36"/>
      <c r="F40" s="36"/>
      <c r="G40" s="36"/>
      <c r="H40" s="37"/>
      <c r="I40" s="36"/>
      <c r="J40" s="70"/>
      <c r="K40" s="70"/>
      <c r="L40" s="57"/>
      <c r="M40" s="64"/>
      <c r="N40" s="38">
        <f t="shared" si="3"/>
        <v>0</v>
      </c>
      <c r="O40" s="62">
        <f t="shared" si="4"/>
        <v>0</v>
      </c>
      <c r="P40" s="39">
        <f t="shared" si="5"/>
        <v>0</v>
      </c>
      <c r="Q40" s="66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</row>
    <row r="41" spans="1:29" ht="63.75" customHeight="1">
      <c r="A41" s="5">
        <v>1738</v>
      </c>
      <c r="B41" s="11">
        <v>5000</v>
      </c>
      <c r="C41" s="51" t="s">
        <v>17</v>
      </c>
      <c r="D41" s="50" t="s">
        <v>59</v>
      </c>
      <c r="E41" s="36"/>
      <c r="F41" s="36"/>
      <c r="G41" s="36"/>
      <c r="H41" s="37"/>
      <c r="I41" s="36"/>
      <c r="J41" s="70"/>
      <c r="K41" s="70"/>
      <c r="L41" s="57"/>
      <c r="M41" s="64"/>
      <c r="N41" s="38">
        <f t="shared" si="3"/>
        <v>0</v>
      </c>
      <c r="O41" s="62">
        <f t="shared" si="4"/>
        <v>0</v>
      </c>
      <c r="P41" s="39">
        <f t="shared" si="5"/>
        <v>0</v>
      </c>
      <c r="Q41" s="66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</row>
    <row r="42" spans="1:29" ht="84" customHeight="1">
      <c r="A42" s="5">
        <v>1741</v>
      </c>
      <c r="B42" s="11">
        <v>5000</v>
      </c>
      <c r="C42" s="51" t="s">
        <v>17</v>
      </c>
      <c r="D42" s="46" t="s">
        <v>60</v>
      </c>
      <c r="E42" s="36"/>
      <c r="F42" s="36"/>
      <c r="G42" s="36"/>
      <c r="H42" s="37"/>
      <c r="I42" s="36"/>
      <c r="J42" s="70"/>
      <c r="K42" s="70"/>
      <c r="L42" s="57"/>
      <c r="M42" s="64"/>
      <c r="N42" s="38">
        <f t="shared" si="3"/>
        <v>0</v>
      </c>
      <c r="O42" s="62">
        <f t="shared" si="4"/>
        <v>0</v>
      </c>
      <c r="P42" s="39">
        <f t="shared" si="5"/>
        <v>0</v>
      </c>
      <c r="Q42" s="66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</row>
    <row r="43" spans="1:29" ht="74.25" customHeight="1">
      <c r="A43" s="5">
        <v>1790</v>
      </c>
      <c r="B43" s="11">
        <v>800</v>
      </c>
      <c r="C43" s="51" t="s">
        <v>22</v>
      </c>
      <c r="D43" s="44" t="s">
        <v>61</v>
      </c>
      <c r="E43" s="36"/>
      <c r="F43" s="36"/>
      <c r="G43" s="36"/>
      <c r="H43" s="37"/>
      <c r="I43" s="36"/>
      <c r="J43" s="70"/>
      <c r="K43" s="70"/>
      <c r="L43" s="57"/>
      <c r="M43" s="64"/>
      <c r="N43" s="38">
        <f t="shared" si="3"/>
        <v>0</v>
      </c>
      <c r="O43" s="62">
        <f t="shared" si="4"/>
        <v>0</v>
      </c>
      <c r="P43" s="39">
        <f t="shared" si="5"/>
        <v>0</v>
      </c>
      <c r="Q43" s="66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</row>
    <row r="44" spans="1:29" ht="60.75" customHeight="1">
      <c r="A44" s="78">
        <v>1805</v>
      </c>
      <c r="B44" s="79">
        <v>800</v>
      </c>
      <c r="C44" s="80" t="s">
        <v>17</v>
      </c>
      <c r="D44" s="84" t="s">
        <v>62</v>
      </c>
      <c r="E44" s="36"/>
      <c r="F44" s="36"/>
      <c r="G44" s="36"/>
      <c r="H44" s="37"/>
      <c r="I44" s="36"/>
      <c r="J44" s="70"/>
      <c r="K44" s="70"/>
      <c r="L44" s="57"/>
      <c r="M44" s="64"/>
      <c r="N44" s="38">
        <f t="shared" si="3"/>
        <v>0</v>
      </c>
      <c r="O44" s="62">
        <f t="shared" si="4"/>
        <v>0</v>
      </c>
      <c r="P44" s="39">
        <f t="shared" si="5"/>
        <v>0</v>
      </c>
      <c r="Q44" s="66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</row>
    <row r="45" spans="1:29" ht="63" customHeight="1">
      <c r="A45" s="78">
        <v>1806</v>
      </c>
      <c r="B45" s="79">
        <v>3400</v>
      </c>
      <c r="C45" s="80" t="s">
        <v>17</v>
      </c>
      <c r="D45" s="84" t="s">
        <v>63</v>
      </c>
      <c r="E45" s="36"/>
      <c r="F45" s="36"/>
      <c r="G45" s="36"/>
      <c r="H45" s="37"/>
      <c r="I45" s="36"/>
      <c r="J45" s="70"/>
      <c r="K45" s="70"/>
      <c r="L45" s="57"/>
      <c r="M45" s="64"/>
      <c r="N45" s="38">
        <f t="shared" si="3"/>
        <v>0</v>
      </c>
      <c r="O45" s="62">
        <f t="shared" si="4"/>
        <v>0</v>
      </c>
      <c r="P45" s="39">
        <f t="shared" si="5"/>
        <v>0</v>
      </c>
      <c r="Q45" s="66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</row>
    <row r="46" spans="1:29" ht="78.75" customHeight="1">
      <c r="A46" s="5">
        <v>1833</v>
      </c>
      <c r="B46" s="11">
        <v>3000</v>
      </c>
      <c r="C46" s="51" t="s">
        <v>22</v>
      </c>
      <c r="D46" s="44" t="s">
        <v>64</v>
      </c>
      <c r="E46" s="36"/>
      <c r="F46" s="36"/>
      <c r="G46" s="36"/>
      <c r="H46" s="37"/>
      <c r="I46" s="36"/>
      <c r="J46" s="70"/>
      <c r="K46" s="70"/>
      <c r="L46" s="57"/>
      <c r="M46" s="64"/>
      <c r="N46" s="38">
        <f t="shared" si="3"/>
        <v>0</v>
      </c>
      <c r="O46" s="62">
        <f t="shared" si="4"/>
        <v>0</v>
      </c>
      <c r="P46" s="39">
        <f t="shared" si="5"/>
        <v>0</v>
      </c>
      <c r="Q46" s="66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</row>
    <row r="47" spans="1:29" ht="63" customHeight="1">
      <c r="A47" s="5">
        <v>1907</v>
      </c>
      <c r="B47" s="11">
        <v>4000</v>
      </c>
      <c r="C47" s="51" t="s">
        <v>65</v>
      </c>
      <c r="D47" s="44" t="s">
        <v>66</v>
      </c>
      <c r="E47" s="36"/>
      <c r="F47" s="36"/>
      <c r="G47" s="36"/>
      <c r="H47" s="37"/>
      <c r="I47" s="36"/>
      <c r="J47" s="70"/>
      <c r="K47" s="70"/>
      <c r="L47" s="57"/>
      <c r="M47" s="64"/>
      <c r="N47" s="38">
        <f t="shared" si="3"/>
        <v>0</v>
      </c>
      <c r="O47" s="62">
        <f t="shared" si="4"/>
        <v>0</v>
      </c>
      <c r="P47" s="39">
        <f t="shared" si="5"/>
        <v>0</v>
      </c>
      <c r="Q47" s="66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</row>
    <row r="48" spans="1:29" ht="63" customHeight="1">
      <c r="A48" s="5">
        <v>2202</v>
      </c>
      <c r="B48" s="11">
        <v>1000</v>
      </c>
      <c r="C48" s="51" t="s">
        <v>56</v>
      </c>
      <c r="D48" s="68" t="s">
        <v>67</v>
      </c>
      <c r="E48" s="36"/>
      <c r="F48" s="36"/>
      <c r="G48" s="36"/>
      <c r="H48" s="37"/>
      <c r="I48" s="36"/>
      <c r="J48" s="70"/>
      <c r="K48" s="70"/>
      <c r="L48" s="57"/>
      <c r="M48" s="64"/>
      <c r="N48" s="38">
        <f t="shared" si="3"/>
        <v>0</v>
      </c>
      <c r="O48" s="62">
        <f t="shared" si="4"/>
        <v>0</v>
      </c>
      <c r="P48" s="39">
        <f t="shared" si="5"/>
        <v>0</v>
      </c>
      <c r="Q48" s="93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29" ht="63" customHeight="1">
      <c r="A49" s="85">
        <v>3126</v>
      </c>
      <c r="B49" s="11">
        <v>100</v>
      </c>
      <c r="C49" s="51" t="s">
        <v>56</v>
      </c>
      <c r="D49" s="95" t="s">
        <v>68</v>
      </c>
      <c r="E49" s="87"/>
      <c r="F49" s="87"/>
      <c r="G49" s="87"/>
      <c r="H49" s="88"/>
      <c r="I49" s="87"/>
      <c r="J49" s="89"/>
      <c r="K49" s="89"/>
      <c r="L49" s="90"/>
      <c r="M49" s="91"/>
      <c r="N49" s="38">
        <f t="shared" si="3"/>
        <v>0</v>
      </c>
      <c r="O49" s="62">
        <f t="shared" si="4"/>
        <v>0</v>
      </c>
      <c r="P49" s="39">
        <f t="shared" si="5"/>
        <v>0</v>
      </c>
      <c r="Q49" s="92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</row>
    <row r="50" spans="1:29" ht="63" customHeight="1">
      <c r="A50" s="85">
        <v>3127</v>
      </c>
      <c r="B50" s="11">
        <v>100</v>
      </c>
      <c r="C50" s="86" t="s">
        <v>56</v>
      </c>
      <c r="D50" s="102" t="s">
        <v>69</v>
      </c>
      <c r="E50" s="87"/>
      <c r="F50" s="87"/>
      <c r="G50" s="103"/>
      <c r="H50" s="88"/>
      <c r="I50" s="87"/>
      <c r="J50" s="89"/>
      <c r="K50" s="89"/>
      <c r="L50" s="90"/>
      <c r="M50" s="113"/>
      <c r="N50" s="114">
        <f t="shared" si="3"/>
        <v>0</v>
      </c>
      <c r="O50" s="115">
        <f t="shared" si="4"/>
        <v>0</v>
      </c>
      <c r="P50" s="116">
        <f t="shared" si="5"/>
        <v>0</v>
      </c>
      <c r="Q50" s="104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</row>
    <row r="51" spans="1:29" ht="35.25" customHeight="1">
      <c r="A51" s="96"/>
      <c r="B51" s="97"/>
      <c r="C51" s="98"/>
      <c r="D51" s="117" t="s">
        <v>70</v>
      </c>
      <c r="E51" s="99"/>
      <c r="F51" s="99"/>
      <c r="G51" s="99"/>
      <c r="H51" s="100"/>
      <c r="I51" s="99"/>
      <c r="J51" s="101"/>
      <c r="K51" s="101"/>
      <c r="L51" s="107"/>
      <c r="M51" s="109"/>
      <c r="N51" s="110"/>
      <c r="O51" s="111"/>
      <c r="P51" s="112"/>
      <c r="Q51" s="108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</row>
    <row r="52" spans="1:29" ht="15" customHeight="1">
      <c r="A52" s="43"/>
      <c r="B52" s="43"/>
      <c r="C52" s="73"/>
      <c r="D52" s="43"/>
      <c r="E52" s="71"/>
      <c r="F52" s="71"/>
      <c r="G52" s="71"/>
      <c r="H52" s="71"/>
      <c r="I52" s="71"/>
      <c r="J52" s="74"/>
      <c r="K52" s="74"/>
      <c r="L52" s="75"/>
      <c r="M52" s="76"/>
      <c r="N52" s="71"/>
      <c r="O52" s="74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</row>
    <row r="53" spans="1:29" ht="15" customHeight="1">
      <c r="A53" s="43"/>
      <c r="B53" s="43"/>
      <c r="C53" s="73"/>
      <c r="D53" s="43"/>
      <c r="E53" s="71"/>
      <c r="F53" s="71"/>
      <c r="G53" s="71"/>
      <c r="H53" s="71"/>
      <c r="I53" s="71"/>
      <c r="J53" s="74"/>
      <c r="K53" s="74"/>
      <c r="L53" s="75"/>
      <c r="M53" s="76"/>
      <c r="N53" s="71"/>
      <c r="O53" s="74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</row>
    <row r="54" spans="1:29" ht="15" customHeight="1">
      <c r="A54" s="43"/>
      <c r="B54" s="43"/>
      <c r="C54" s="73"/>
      <c r="D54" s="43"/>
      <c r="E54" s="71"/>
      <c r="F54" s="71"/>
      <c r="G54" s="71"/>
      <c r="H54" s="71"/>
      <c r="I54" s="71"/>
      <c r="J54" s="74"/>
      <c r="K54" s="74"/>
      <c r="L54" s="75"/>
      <c r="M54" s="76"/>
      <c r="N54" s="71"/>
      <c r="O54" s="74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1:29" ht="15" customHeight="1">
      <c r="A55" s="43"/>
      <c r="B55" s="43"/>
      <c r="C55" s="73"/>
      <c r="D55" s="43"/>
      <c r="E55" s="71"/>
      <c r="F55" s="71"/>
      <c r="G55" s="71"/>
      <c r="H55" s="71"/>
      <c r="I55" s="71"/>
      <c r="J55" s="74"/>
      <c r="K55" s="74"/>
      <c r="L55" s="75"/>
      <c r="M55" s="76"/>
      <c r="N55" s="71"/>
      <c r="O55" s="74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</row>
    <row r="56" spans="1:29" ht="15" customHeight="1">
      <c r="A56" s="43"/>
      <c r="B56" s="43"/>
      <c r="C56" s="73"/>
      <c r="D56" s="43"/>
      <c r="E56" s="71"/>
      <c r="F56" s="71"/>
      <c r="G56" s="71"/>
      <c r="H56" s="71"/>
      <c r="I56" s="71"/>
      <c r="J56" s="74"/>
      <c r="K56" s="74"/>
      <c r="L56" s="75"/>
      <c r="M56" s="76"/>
      <c r="N56" s="71"/>
      <c r="O56" s="74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</row>
    <row r="57" spans="1:29" ht="15" customHeight="1">
      <c r="A57" s="43"/>
      <c r="B57" s="43"/>
      <c r="C57" s="73"/>
      <c r="D57" s="43"/>
      <c r="E57" s="71"/>
      <c r="F57" s="71"/>
      <c r="G57" s="71"/>
      <c r="H57" s="71"/>
      <c r="I57" s="71"/>
      <c r="J57" s="74"/>
      <c r="K57" s="74"/>
      <c r="L57" s="75"/>
      <c r="M57" s="76"/>
      <c r="N57" s="71"/>
      <c r="O57" s="74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</row>
    <row r="58" spans="1:29" ht="15" customHeight="1">
      <c r="A58" s="43"/>
      <c r="B58" s="43"/>
      <c r="C58" s="73"/>
      <c r="D58" s="43"/>
      <c r="E58" s="71"/>
      <c r="F58" s="71"/>
      <c r="G58" s="71"/>
      <c r="H58" s="71"/>
      <c r="I58" s="71"/>
      <c r="J58" s="74"/>
      <c r="K58" s="74"/>
      <c r="L58" s="75"/>
      <c r="M58" s="76"/>
      <c r="N58" s="71"/>
      <c r="O58" s="74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</row>
    <row r="59" spans="1:29" ht="15" customHeight="1">
      <c r="A59" s="43"/>
      <c r="B59" s="43"/>
      <c r="C59" s="73"/>
      <c r="D59" s="43"/>
      <c r="E59" s="71"/>
      <c r="F59" s="71"/>
      <c r="G59" s="71"/>
      <c r="H59" s="71"/>
      <c r="I59" s="71"/>
      <c r="J59" s="74"/>
      <c r="K59" s="74"/>
      <c r="L59" s="75"/>
      <c r="M59" s="76"/>
      <c r="N59" s="71"/>
      <c r="O59" s="74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</row>
    <row r="60" spans="1:29" ht="15" customHeight="1">
      <c r="A60" s="43"/>
      <c r="B60" s="43"/>
      <c r="C60" s="73"/>
      <c r="D60" s="43"/>
      <c r="E60" s="71"/>
      <c r="F60" s="71"/>
      <c r="G60" s="71"/>
      <c r="H60" s="71"/>
      <c r="I60" s="71"/>
      <c r="J60" s="74"/>
      <c r="K60" s="74"/>
      <c r="L60" s="75"/>
      <c r="M60" s="76"/>
      <c r="N60" s="71"/>
      <c r="O60" s="74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</row>
    <row r="61" spans="1:29" ht="15" customHeight="1">
      <c r="A61" s="43"/>
      <c r="B61" s="43"/>
      <c r="C61" s="73"/>
      <c r="D61" s="43"/>
      <c r="E61" s="71"/>
      <c r="F61" s="71"/>
      <c r="G61" s="71"/>
      <c r="H61" s="71"/>
      <c r="I61" s="71"/>
      <c r="J61" s="74"/>
      <c r="K61" s="74"/>
      <c r="L61" s="75"/>
      <c r="M61" s="76"/>
      <c r="N61" s="71"/>
      <c r="O61" s="74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</row>
    <row r="62" spans="1:29" ht="15" customHeight="1">
      <c r="A62" s="43"/>
      <c r="B62" s="43"/>
      <c r="C62" s="73"/>
      <c r="D62" s="43"/>
      <c r="E62" s="71"/>
      <c r="F62" s="71"/>
      <c r="G62" s="71"/>
      <c r="H62" s="71"/>
      <c r="I62" s="71"/>
      <c r="J62" s="74"/>
      <c r="K62" s="74"/>
      <c r="L62" s="75"/>
      <c r="M62" s="76"/>
      <c r="N62" s="71"/>
      <c r="O62" s="74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</row>
    <row r="63" spans="1:29" ht="15" customHeight="1">
      <c r="A63" s="43"/>
      <c r="B63" s="43"/>
      <c r="C63" s="73"/>
      <c r="D63" s="43"/>
      <c r="E63" s="71"/>
      <c r="F63" s="71"/>
      <c r="G63" s="71"/>
      <c r="H63" s="71"/>
      <c r="I63" s="71"/>
      <c r="J63" s="74"/>
      <c r="K63" s="74"/>
      <c r="L63" s="75"/>
      <c r="M63" s="76"/>
      <c r="N63" s="71"/>
      <c r="O63" s="74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</row>
    <row r="64" spans="1:29" ht="15" customHeight="1">
      <c r="A64" s="43"/>
      <c r="B64" s="43"/>
      <c r="C64" s="73"/>
      <c r="D64" s="43"/>
      <c r="E64" s="71"/>
      <c r="F64" s="71"/>
      <c r="G64" s="71"/>
      <c r="H64" s="71"/>
      <c r="I64" s="71"/>
      <c r="J64" s="74"/>
      <c r="K64" s="74"/>
      <c r="L64" s="75"/>
      <c r="M64" s="76"/>
      <c r="N64" s="71"/>
      <c r="O64" s="74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</row>
    <row r="65" spans="1:29" ht="15" customHeight="1">
      <c r="A65" s="43"/>
      <c r="B65" s="43"/>
      <c r="C65" s="73"/>
      <c r="D65" s="43"/>
      <c r="E65" s="71"/>
      <c r="F65" s="71"/>
      <c r="G65" s="71"/>
      <c r="H65" s="71"/>
      <c r="I65" s="71"/>
      <c r="J65" s="74"/>
      <c r="K65" s="74"/>
      <c r="L65" s="75"/>
      <c r="M65" s="76"/>
      <c r="N65" s="71"/>
      <c r="O65" s="74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</row>
    <row r="66" spans="1:29" ht="15" customHeight="1">
      <c r="A66" s="43"/>
      <c r="B66" s="43"/>
      <c r="C66" s="73"/>
      <c r="D66" s="43"/>
      <c r="E66" s="71"/>
      <c r="F66" s="71"/>
      <c r="G66" s="71"/>
      <c r="H66" s="71"/>
      <c r="I66" s="71"/>
      <c r="J66" s="74"/>
      <c r="K66" s="74"/>
      <c r="L66" s="75"/>
      <c r="M66" s="76"/>
      <c r="N66" s="71"/>
      <c r="O66" s="74"/>
      <c r="P66" s="71"/>
      <c r="Q66" s="71"/>
      <c r="R66" s="71"/>
      <c r="S66" s="71"/>
      <c r="T66" s="71"/>
      <c r="U66" s="71"/>
      <c r="V66" s="71"/>
      <c r="W66" s="71"/>
      <c r="X66" s="71"/>
    </row>
    <row r="67" spans="1:29" ht="15" customHeight="1">
      <c r="A67" s="43"/>
      <c r="B67" s="43"/>
      <c r="C67" s="73"/>
      <c r="D67" s="43"/>
      <c r="E67" s="71"/>
      <c r="F67" s="71"/>
      <c r="G67" s="71"/>
      <c r="H67" s="71"/>
      <c r="I67" s="71"/>
      <c r="J67" s="74"/>
      <c r="K67" s="74"/>
      <c r="L67" s="75"/>
      <c r="M67" s="76"/>
      <c r="N67" s="71"/>
      <c r="O67" s="74"/>
      <c r="P67" s="71"/>
      <c r="Q67" s="71"/>
      <c r="R67" s="71"/>
      <c r="S67" s="71"/>
      <c r="T67" s="71"/>
      <c r="U67" s="71"/>
      <c r="V67" s="71"/>
      <c r="W67" s="71"/>
      <c r="X67" s="71"/>
    </row>
    <row r="68" spans="1:29" ht="15" customHeight="1">
      <c r="A68" s="43"/>
      <c r="B68" s="43"/>
      <c r="C68" s="73"/>
      <c r="D68" s="43"/>
      <c r="E68" s="71"/>
      <c r="F68" s="71"/>
      <c r="G68" s="71"/>
      <c r="H68" s="71"/>
      <c r="I68" s="71"/>
      <c r="J68" s="74"/>
      <c r="K68" s="74"/>
      <c r="L68" s="75"/>
      <c r="M68" s="76"/>
      <c r="N68" s="71"/>
      <c r="O68" s="74"/>
      <c r="P68" s="71"/>
      <c r="Q68" s="71"/>
      <c r="R68" s="71"/>
      <c r="S68" s="71"/>
      <c r="T68" s="71"/>
      <c r="U68" s="71"/>
      <c r="V68" s="71"/>
      <c r="W68" s="71"/>
      <c r="X68" s="71"/>
    </row>
    <row r="69" spans="1:29" ht="15" customHeight="1">
      <c r="A69" s="43"/>
      <c r="B69" s="43"/>
      <c r="C69" s="73"/>
      <c r="D69" s="43"/>
      <c r="E69" s="71"/>
      <c r="F69" s="71"/>
      <c r="G69" s="71"/>
      <c r="H69" s="71"/>
      <c r="I69" s="71"/>
      <c r="J69" s="74"/>
      <c r="K69" s="74"/>
      <c r="L69" s="75"/>
      <c r="M69" s="76"/>
      <c r="N69" s="71"/>
      <c r="O69" s="74"/>
      <c r="P69" s="71"/>
      <c r="Q69" s="71"/>
      <c r="R69" s="71"/>
      <c r="S69" s="71"/>
      <c r="T69" s="71"/>
      <c r="U69" s="71"/>
      <c r="V69" s="71"/>
      <c r="W69" s="71"/>
      <c r="X69" s="71"/>
    </row>
    <row r="70" spans="1:29" ht="15" customHeight="1">
      <c r="A70" s="43"/>
      <c r="B70" s="43"/>
      <c r="C70" s="73"/>
      <c r="D70" s="43"/>
      <c r="E70" s="71"/>
      <c r="F70" s="71"/>
      <c r="G70" s="71"/>
      <c r="H70" s="71"/>
      <c r="I70" s="71"/>
      <c r="J70" s="74"/>
      <c r="K70" s="74"/>
      <c r="L70" s="75"/>
      <c r="M70" s="76"/>
      <c r="N70" s="71"/>
      <c r="O70" s="74"/>
      <c r="P70" s="71"/>
      <c r="Q70" s="71"/>
      <c r="R70" s="71"/>
      <c r="S70" s="71"/>
      <c r="T70" s="71"/>
      <c r="U70" s="71"/>
      <c r="V70" s="71"/>
      <c r="W70" s="71"/>
      <c r="X70" s="71"/>
    </row>
    <row r="71" spans="1:29" ht="15" customHeight="1">
      <c r="A71" s="43"/>
      <c r="B71" s="43"/>
      <c r="C71" s="73"/>
      <c r="D71" s="43"/>
      <c r="E71" s="71"/>
      <c r="F71" s="71"/>
      <c r="G71" s="71"/>
      <c r="H71" s="71"/>
      <c r="I71" s="71"/>
      <c r="J71" s="74"/>
      <c r="K71" s="74"/>
      <c r="L71" s="75"/>
      <c r="M71" s="76"/>
      <c r="N71" s="71"/>
      <c r="O71" s="74"/>
      <c r="P71" s="71"/>
      <c r="Q71" s="71"/>
      <c r="R71" s="71"/>
      <c r="S71" s="71"/>
      <c r="T71" s="71"/>
      <c r="U71" s="71"/>
      <c r="V71" s="71"/>
      <c r="W71" s="71"/>
      <c r="X71" s="71"/>
    </row>
    <row r="72" spans="1:29" ht="15" customHeight="1">
      <c r="A72" s="43"/>
      <c r="B72" s="43"/>
      <c r="C72" s="73"/>
      <c r="D72" s="43"/>
      <c r="E72" s="71"/>
      <c r="F72" s="71"/>
      <c r="G72" s="71"/>
      <c r="H72" s="71"/>
      <c r="I72" s="71"/>
      <c r="J72" s="74"/>
      <c r="K72" s="74"/>
      <c r="L72" s="75"/>
      <c r="M72" s="76"/>
      <c r="N72" s="71"/>
      <c r="O72" s="74"/>
      <c r="P72" s="71"/>
      <c r="Q72" s="71"/>
      <c r="R72" s="71"/>
      <c r="S72" s="71"/>
      <c r="T72" s="71"/>
      <c r="U72" s="71"/>
      <c r="V72" s="71"/>
      <c r="W72" s="71"/>
      <c r="X72" s="71"/>
    </row>
    <row r="73" spans="1:29" ht="15" customHeight="1">
      <c r="A73" s="43"/>
      <c r="B73" s="43"/>
      <c r="C73" s="73"/>
      <c r="D73" s="43"/>
      <c r="E73" s="71"/>
      <c r="F73" s="71"/>
      <c r="G73" s="71"/>
      <c r="H73" s="71"/>
      <c r="I73" s="71"/>
      <c r="J73" s="74"/>
      <c r="K73" s="74"/>
      <c r="L73" s="75"/>
      <c r="M73" s="76"/>
      <c r="N73" s="71"/>
      <c r="O73" s="74"/>
      <c r="P73" s="71"/>
      <c r="Q73" s="71"/>
      <c r="R73" s="71"/>
      <c r="S73" s="71"/>
      <c r="T73" s="71"/>
      <c r="U73" s="71"/>
      <c r="V73" s="71"/>
      <c r="W73" s="71"/>
      <c r="X73" s="71"/>
    </row>
    <row r="74" spans="1:29" ht="15" customHeight="1">
      <c r="A74" s="43"/>
      <c r="B74" s="43"/>
      <c r="C74" s="73"/>
      <c r="D74" s="43"/>
      <c r="E74" s="71"/>
      <c r="F74" s="71"/>
      <c r="G74" s="71"/>
      <c r="H74" s="71"/>
      <c r="I74" s="71"/>
      <c r="J74" s="74"/>
      <c r="K74" s="74"/>
      <c r="L74" s="75"/>
      <c r="M74" s="76"/>
      <c r="N74" s="71"/>
      <c r="O74" s="74"/>
      <c r="P74" s="71"/>
      <c r="Q74" s="71"/>
      <c r="R74" s="71"/>
      <c r="S74" s="71"/>
      <c r="T74" s="71"/>
      <c r="U74" s="71"/>
      <c r="V74" s="71"/>
      <c r="W74" s="71"/>
      <c r="X74" s="71"/>
    </row>
    <row r="75" spans="1:29" ht="15" customHeight="1">
      <c r="A75" s="43"/>
      <c r="B75" s="43"/>
      <c r="C75" s="73"/>
      <c r="D75" s="43"/>
      <c r="E75" s="71"/>
      <c r="F75" s="71"/>
      <c r="G75" s="71"/>
      <c r="H75" s="71"/>
      <c r="I75" s="71"/>
      <c r="J75" s="74"/>
      <c r="K75" s="74"/>
      <c r="L75" s="75"/>
      <c r="M75" s="76"/>
      <c r="N75" s="71"/>
      <c r="O75" s="74"/>
      <c r="P75" s="71"/>
      <c r="Q75" s="71"/>
      <c r="R75" s="71"/>
      <c r="S75" s="71"/>
      <c r="T75" s="71"/>
      <c r="U75" s="71"/>
      <c r="V75" s="71"/>
      <c r="W75" s="71"/>
      <c r="X75" s="71"/>
    </row>
    <row r="76" spans="1:29" ht="15" customHeight="1">
      <c r="A76" s="43"/>
      <c r="B76" s="43"/>
      <c r="C76" s="73"/>
      <c r="D76" s="43"/>
      <c r="E76" s="71"/>
      <c r="F76" s="71"/>
      <c r="G76" s="71"/>
      <c r="H76" s="71"/>
      <c r="I76" s="71"/>
      <c r="J76" s="74"/>
      <c r="K76" s="74"/>
      <c r="L76" s="75"/>
      <c r="M76" s="76"/>
      <c r="N76" s="71"/>
      <c r="O76" s="74"/>
      <c r="P76" s="71"/>
      <c r="Q76" s="71"/>
      <c r="R76" s="71"/>
      <c r="S76" s="71"/>
      <c r="T76" s="71"/>
      <c r="U76" s="71"/>
      <c r="V76" s="71"/>
      <c r="W76" s="71"/>
      <c r="X76" s="71"/>
    </row>
    <row r="77" spans="1:29" ht="15" customHeight="1">
      <c r="A77" s="43"/>
      <c r="B77" s="43"/>
      <c r="C77" s="73"/>
      <c r="D77" s="43"/>
      <c r="E77" s="71"/>
      <c r="F77" s="71"/>
      <c r="G77" s="71"/>
      <c r="H77" s="71"/>
      <c r="I77" s="71"/>
      <c r="J77" s="74"/>
      <c r="K77" s="74"/>
      <c r="L77" s="75"/>
      <c r="M77" s="76"/>
      <c r="N77" s="71"/>
      <c r="O77" s="74"/>
      <c r="P77" s="71"/>
      <c r="Q77" s="71"/>
      <c r="R77" s="71"/>
      <c r="S77" s="71"/>
      <c r="T77" s="71"/>
      <c r="U77" s="71"/>
      <c r="V77" s="71"/>
      <c r="W77" s="71"/>
      <c r="X77" s="71"/>
    </row>
    <row r="78" spans="1:29" ht="15" customHeight="1">
      <c r="A78" s="43"/>
      <c r="B78" s="43"/>
      <c r="C78" s="73"/>
      <c r="D78" s="43"/>
      <c r="E78" s="71"/>
      <c r="F78" s="71"/>
      <c r="G78" s="71"/>
      <c r="H78" s="71"/>
      <c r="I78" s="71"/>
      <c r="J78" s="74"/>
      <c r="K78" s="74"/>
      <c r="L78" s="75"/>
      <c r="M78" s="76"/>
      <c r="N78" s="71"/>
      <c r="O78" s="74"/>
      <c r="P78" s="71"/>
      <c r="Q78" s="71"/>
      <c r="R78" s="71"/>
      <c r="S78" s="71"/>
      <c r="T78" s="71"/>
      <c r="U78" s="71"/>
      <c r="V78" s="71"/>
      <c r="W78" s="71"/>
      <c r="X78" s="71"/>
    </row>
    <row r="79" spans="1:29" ht="15" customHeight="1">
      <c r="A79" s="43"/>
      <c r="B79" s="43"/>
      <c r="C79" s="73"/>
      <c r="D79" s="43"/>
      <c r="E79" s="71"/>
      <c r="F79" s="71"/>
      <c r="G79" s="71"/>
      <c r="H79" s="71"/>
      <c r="I79" s="71"/>
      <c r="J79" s="74"/>
      <c r="K79" s="74"/>
      <c r="L79" s="75"/>
      <c r="M79" s="76"/>
      <c r="N79" s="71"/>
      <c r="O79" s="74"/>
      <c r="P79" s="71"/>
      <c r="Q79" s="71"/>
      <c r="R79" s="71"/>
      <c r="S79" s="71"/>
      <c r="T79" s="71"/>
      <c r="U79" s="71"/>
      <c r="V79" s="71"/>
      <c r="W79" s="71"/>
      <c r="X79" s="71"/>
    </row>
    <row r="80" spans="1:29" ht="15" customHeight="1">
      <c r="A80" s="43"/>
      <c r="B80" s="43"/>
      <c r="C80" s="73"/>
      <c r="D80" s="43"/>
      <c r="E80" s="71"/>
      <c r="F80" s="71"/>
      <c r="G80" s="71"/>
      <c r="H80" s="71"/>
      <c r="I80" s="71"/>
      <c r="J80" s="74"/>
      <c r="K80" s="74"/>
      <c r="L80" s="75"/>
      <c r="M80" s="76"/>
      <c r="N80" s="71"/>
      <c r="O80" s="74"/>
      <c r="P80" s="71"/>
      <c r="Q80" s="71"/>
      <c r="R80" s="71"/>
      <c r="S80" s="71"/>
      <c r="T80" s="71"/>
      <c r="U80" s="71"/>
      <c r="V80" s="71"/>
      <c r="W80" s="71"/>
      <c r="X80" s="71"/>
    </row>
    <row r="81" spans="1:24" ht="15" customHeight="1">
      <c r="A81" s="43"/>
      <c r="B81" s="43"/>
      <c r="C81" s="73"/>
      <c r="D81" s="43"/>
      <c r="E81" s="71"/>
      <c r="F81" s="71"/>
      <c r="G81" s="71"/>
      <c r="H81" s="71"/>
      <c r="I81" s="71"/>
      <c r="J81" s="74"/>
      <c r="K81" s="74"/>
      <c r="L81" s="75"/>
      <c r="M81" s="76"/>
      <c r="N81" s="71"/>
      <c r="O81" s="74"/>
      <c r="P81" s="71"/>
      <c r="Q81" s="71"/>
      <c r="R81" s="71"/>
      <c r="S81" s="71"/>
      <c r="T81" s="71"/>
      <c r="U81" s="71"/>
      <c r="V81" s="71"/>
      <c r="W81" s="71"/>
      <c r="X81" s="71"/>
    </row>
    <row r="82" spans="1:24" ht="15" customHeight="1">
      <c r="A82" s="43"/>
      <c r="B82" s="43"/>
      <c r="C82" s="73"/>
      <c r="D82" s="43"/>
      <c r="E82" s="71"/>
      <c r="F82" s="71"/>
      <c r="G82" s="71"/>
      <c r="H82" s="71"/>
      <c r="I82" s="71"/>
      <c r="J82" s="74"/>
      <c r="K82" s="74"/>
      <c r="L82" s="75"/>
      <c r="M82" s="76"/>
      <c r="N82" s="71"/>
      <c r="O82" s="74"/>
      <c r="P82" s="71"/>
      <c r="Q82" s="71"/>
      <c r="R82" s="71"/>
      <c r="S82" s="71"/>
      <c r="T82" s="71"/>
      <c r="U82" s="71"/>
      <c r="V82" s="71"/>
      <c r="W82" s="71"/>
      <c r="X82" s="71"/>
    </row>
    <row r="83" spans="1:24" ht="15" customHeight="1">
      <c r="A83" s="43"/>
      <c r="B83" s="43"/>
      <c r="C83" s="73"/>
      <c r="D83" s="43"/>
      <c r="E83" s="71"/>
      <c r="F83" s="71"/>
      <c r="G83" s="71"/>
      <c r="H83" s="71"/>
      <c r="I83" s="71"/>
      <c r="J83" s="74"/>
      <c r="K83" s="74"/>
      <c r="L83" s="75"/>
      <c r="M83" s="76"/>
      <c r="N83" s="71"/>
      <c r="O83" s="74"/>
      <c r="P83" s="71"/>
      <c r="Q83" s="71"/>
      <c r="R83" s="71"/>
      <c r="S83" s="71"/>
      <c r="T83" s="71"/>
      <c r="U83" s="71"/>
      <c r="V83" s="71"/>
      <c r="W83" s="71"/>
      <c r="X83" s="71"/>
    </row>
    <row r="84" spans="1:24" ht="15" customHeight="1">
      <c r="A84" s="43"/>
      <c r="B84" s="43"/>
      <c r="C84" s="73"/>
      <c r="D84" s="43"/>
      <c r="E84" s="71"/>
      <c r="F84" s="71"/>
      <c r="G84" s="71"/>
      <c r="H84" s="71"/>
      <c r="I84" s="71"/>
      <c r="J84" s="74"/>
      <c r="K84" s="74"/>
      <c r="L84" s="75"/>
      <c r="M84" s="76"/>
      <c r="N84" s="71"/>
      <c r="O84" s="74"/>
      <c r="P84" s="71"/>
      <c r="Q84" s="71"/>
      <c r="R84" s="71"/>
      <c r="S84" s="71"/>
      <c r="T84" s="71"/>
      <c r="U84" s="71"/>
      <c r="V84" s="71"/>
      <c r="W84" s="71"/>
      <c r="X84" s="71"/>
    </row>
    <row r="85" spans="1:24" ht="15" customHeight="1">
      <c r="A85" s="43"/>
      <c r="B85" s="43"/>
      <c r="C85" s="73"/>
      <c r="D85" s="43"/>
      <c r="E85" s="71"/>
      <c r="F85" s="71"/>
      <c r="G85" s="71"/>
      <c r="H85" s="71"/>
      <c r="I85" s="71"/>
      <c r="J85" s="74"/>
      <c r="K85" s="74"/>
      <c r="L85" s="75"/>
      <c r="M85" s="76"/>
      <c r="N85" s="71"/>
      <c r="O85" s="74"/>
      <c r="P85" s="71"/>
      <c r="Q85" s="71"/>
      <c r="R85" s="71"/>
      <c r="S85" s="71"/>
      <c r="T85" s="71"/>
      <c r="U85" s="71"/>
      <c r="V85" s="71"/>
      <c r="W85" s="71"/>
      <c r="X85" s="71"/>
    </row>
    <row r="86" spans="1:24" ht="15" customHeight="1">
      <c r="A86" s="43"/>
      <c r="B86" s="43"/>
      <c r="C86" s="73"/>
      <c r="D86" s="43"/>
      <c r="E86" s="71"/>
      <c r="F86" s="71"/>
      <c r="G86" s="71"/>
      <c r="H86" s="71"/>
      <c r="I86" s="71"/>
      <c r="J86" s="74"/>
      <c r="K86" s="74"/>
      <c r="L86" s="75"/>
      <c r="M86" s="76"/>
      <c r="N86" s="71"/>
      <c r="O86" s="74"/>
      <c r="P86" s="71"/>
      <c r="Q86" s="71"/>
      <c r="R86" s="71"/>
      <c r="S86" s="71"/>
      <c r="T86" s="71"/>
      <c r="U86" s="71"/>
      <c r="V86" s="71"/>
      <c r="W86" s="71"/>
      <c r="X86" s="71"/>
    </row>
    <row r="87" spans="1:24" ht="15" customHeight="1">
      <c r="A87" s="43"/>
      <c r="B87" s="43"/>
      <c r="C87" s="73"/>
      <c r="D87" s="43"/>
      <c r="E87" s="71"/>
      <c r="F87" s="71"/>
      <c r="G87" s="71"/>
      <c r="H87" s="71"/>
      <c r="I87" s="71"/>
      <c r="J87" s="74"/>
      <c r="K87" s="74"/>
      <c r="L87" s="75"/>
      <c r="M87" s="76"/>
      <c r="N87" s="71"/>
      <c r="O87" s="74"/>
      <c r="P87" s="71"/>
      <c r="Q87" s="71"/>
      <c r="R87" s="71"/>
      <c r="S87" s="71"/>
      <c r="T87" s="71"/>
      <c r="U87" s="71"/>
      <c r="V87" s="71"/>
      <c r="W87" s="71"/>
      <c r="X87" s="71"/>
    </row>
    <row r="88" spans="1:24" ht="15" customHeight="1">
      <c r="A88" s="43"/>
      <c r="B88" s="43"/>
      <c r="C88" s="73"/>
      <c r="D88" s="43"/>
      <c r="E88" s="71"/>
      <c r="F88" s="71"/>
      <c r="G88" s="71"/>
      <c r="H88" s="71"/>
      <c r="I88" s="71"/>
      <c r="J88" s="74"/>
      <c r="K88" s="74"/>
      <c r="L88" s="75"/>
      <c r="M88" s="76"/>
      <c r="N88" s="71"/>
      <c r="O88" s="74"/>
      <c r="P88" s="71"/>
      <c r="Q88" s="71"/>
      <c r="R88" s="71"/>
      <c r="S88" s="71"/>
      <c r="T88" s="71"/>
      <c r="U88" s="71"/>
      <c r="V88" s="71"/>
      <c r="W88" s="71"/>
      <c r="X88" s="71"/>
    </row>
    <row r="89" spans="1:24" ht="15" customHeight="1">
      <c r="A89" s="43"/>
      <c r="B89" s="43"/>
      <c r="C89" s="73"/>
      <c r="D89" s="43"/>
      <c r="E89" s="71"/>
      <c r="F89" s="71"/>
      <c r="G89" s="71"/>
      <c r="H89" s="71"/>
      <c r="I89" s="71"/>
      <c r="J89" s="74"/>
      <c r="K89" s="74"/>
      <c r="L89" s="75"/>
      <c r="M89" s="76"/>
      <c r="N89" s="71"/>
      <c r="O89" s="74"/>
      <c r="P89" s="71"/>
      <c r="Q89" s="71"/>
      <c r="R89" s="71"/>
      <c r="S89" s="71"/>
      <c r="T89" s="71"/>
      <c r="U89" s="71"/>
      <c r="V89" s="71"/>
      <c r="W89" s="71"/>
      <c r="X89" s="71"/>
    </row>
    <row r="90" spans="1:24" ht="15" customHeight="1">
      <c r="A90" s="43"/>
      <c r="B90" s="43"/>
      <c r="C90" s="73"/>
      <c r="D90" s="43"/>
      <c r="E90" s="71"/>
      <c r="F90" s="71"/>
      <c r="G90" s="71"/>
      <c r="H90" s="71"/>
      <c r="I90" s="71"/>
      <c r="J90" s="74"/>
      <c r="K90" s="74"/>
      <c r="L90" s="75"/>
      <c r="M90" s="76"/>
      <c r="N90" s="71"/>
      <c r="O90" s="74"/>
      <c r="P90" s="71"/>
      <c r="Q90" s="71"/>
      <c r="R90" s="71"/>
      <c r="S90" s="71"/>
      <c r="T90" s="71"/>
      <c r="U90" s="71"/>
      <c r="V90" s="71"/>
      <c r="W90" s="71"/>
      <c r="X90" s="71"/>
    </row>
    <row r="91" spans="1:24" ht="15" customHeight="1">
      <c r="A91" s="43"/>
      <c r="B91" s="43"/>
      <c r="C91" s="73"/>
      <c r="D91" s="43"/>
      <c r="E91" s="71"/>
      <c r="F91" s="71"/>
      <c r="G91" s="71"/>
      <c r="H91" s="71"/>
      <c r="I91" s="71"/>
      <c r="J91" s="74"/>
      <c r="K91" s="74"/>
      <c r="L91" s="75"/>
      <c r="M91" s="76"/>
      <c r="N91" s="71"/>
      <c r="O91" s="74"/>
      <c r="P91" s="71"/>
      <c r="Q91" s="71"/>
      <c r="R91" s="71"/>
      <c r="S91" s="71"/>
      <c r="T91" s="71"/>
      <c r="U91" s="71"/>
      <c r="V91" s="71"/>
      <c r="W91" s="71"/>
      <c r="X91" s="71"/>
    </row>
    <row r="92" spans="1:24" ht="15" customHeight="1">
      <c r="A92" s="43"/>
      <c r="B92" s="43"/>
      <c r="C92" s="73"/>
      <c r="D92" s="43"/>
      <c r="E92" s="71"/>
      <c r="F92" s="71"/>
      <c r="G92" s="71"/>
      <c r="H92" s="71"/>
      <c r="I92" s="71"/>
      <c r="J92" s="74"/>
      <c r="K92" s="74"/>
      <c r="L92" s="75"/>
      <c r="M92" s="76"/>
      <c r="N92" s="71"/>
      <c r="O92" s="74"/>
      <c r="P92" s="71"/>
      <c r="Q92" s="71"/>
      <c r="R92" s="71"/>
      <c r="S92" s="71"/>
      <c r="T92" s="71"/>
      <c r="U92" s="71"/>
      <c r="V92" s="71"/>
      <c r="W92" s="71"/>
      <c r="X92" s="71"/>
    </row>
    <row r="93" spans="1:24" ht="15" customHeight="1">
      <c r="A93" s="43"/>
      <c r="B93" s="43"/>
      <c r="C93" s="73"/>
      <c r="D93" s="43"/>
      <c r="E93" s="71"/>
      <c r="F93" s="71"/>
      <c r="G93" s="71"/>
      <c r="H93" s="71"/>
      <c r="I93" s="71"/>
      <c r="J93" s="74"/>
      <c r="K93" s="74"/>
      <c r="L93" s="75"/>
      <c r="M93" s="76"/>
      <c r="N93" s="71"/>
      <c r="O93" s="74"/>
      <c r="P93" s="71"/>
      <c r="Q93" s="71"/>
      <c r="R93" s="71"/>
      <c r="S93" s="71"/>
      <c r="T93" s="71"/>
      <c r="U93" s="71"/>
      <c r="V93" s="71"/>
      <c r="W93" s="71"/>
      <c r="X93" s="71"/>
    </row>
    <row r="94" spans="1:24" ht="15" customHeight="1">
      <c r="A94" s="43"/>
      <c r="B94" s="43"/>
      <c r="C94" s="73"/>
      <c r="D94" s="43"/>
      <c r="E94" s="71"/>
      <c r="F94" s="71"/>
      <c r="G94" s="71"/>
      <c r="H94" s="71"/>
      <c r="I94" s="71"/>
      <c r="J94" s="74"/>
      <c r="K94" s="74"/>
      <c r="L94" s="75"/>
      <c r="M94" s="76"/>
      <c r="N94" s="71"/>
      <c r="O94" s="74"/>
      <c r="P94" s="71"/>
      <c r="Q94" s="71"/>
      <c r="R94" s="71"/>
      <c r="S94" s="71"/>
      <c r="T94" s="71"/>
      <c r="U94" s="71"/>
      <c r="V94" s="71"/>
      <c r="W94" s="71"/>
      <c r="X94" s="71"/>
    </row>
    <row r="95" spans="1:24" ht="15" customHeight="1">
      <c r="A95" s="43"/>
      <c r="B95" s="43"/>
      <c r="C95" s="73"/>
      <c r="D95" s="43"/>
      <c r="E95" s="71"/>
      <c r="F95" s="71"/>
      <c r="G95" s="71"/>
      <c r="H95" s="71"/>
      <c r="I95" s="71"/>
      <c r="J95" s="74"/>
      <c r="K95" s="74"/>
      <c r="L95" s="75"/>
      <c r="M95" s="76"/>
      <c r="N95" s="71"/>
      <c r="O95" s="74"/>
      <c r="P95" s="71"/>
      <c r="Q95" s="71"/>
      <c r="R95" s="71"/>
      <c r="S95" s="71"/>
      <c r="T95" s="71"/>
      <c r="U95" s="71"/>
      <c r="V95" s="71"/>
      <c r="W95" s="71"/>
      <c r="X95" s="71"/>
    </row>
    <row r="96" spans="1:24" ht="15" customHeight="1">
      <c r="A96" s="43"/>
      <c r="B96" s="43"/>
      <c r="C96" s="73"/>
      <c r="D96" s="43"/>
      <c r="E96" s="71"/>
      <c r="F96" s="71"/>
      <c r="G96" s="71"/>
      <c r="H96" s="71"/>
      <c r="I96" s="71"/>
      <c r="J96" s="74"/>
      <c r="K96" s="74"/>
      <c r="L96" s="75"/>
      <c r="M96" s="76"/>
      <c r="N96" s="71"/>
      <c r="O96" s="74"/>
      <c r="P96" s="71"/>
      <c r="Q96" s="71"/>
      <c r="R96" s="71"/>
      <c r="S96" s="71"/>
      <c r="T96" s="71"/>
      <c r="U96" s="71"/>
      <c r="V96" s="71"/>
      <c r="W96" s="71"/>
      <c r="X96" s="71"/>
    </row>
    <row r="97" spans="1:24" ht="15" customHeight="1">
      <c r="A97" s="43"/>
      <c r="B97" s="43"/>
      <c r="C97" s="73"/>
      <c r="D97" s="43"/>
      <c r="E97" s="71"/>
      <c r="F97" s="71"/>
      <c r="G97" s="71"/>
      <c r="H97" s="71"/>
      <c r="I97" s="71"/>
      <c r="J97" s="74"/>
      <c r="K97" s="74"/>
      <c r="L97" s="75"/>
      <c r="M97" s="76"/>
      <c r="N97" s="71"/>
      <c r="O97" s="74"/>
      <c r="P97" s="71"/>
      <c r="Q97" s="71"/>
      <c r="R97" s="71"/>
      <c r="S97" s="71"/>
      <c r="T97" s="71"/>
      <c r="U97" s="71"/>
      <c r="V97" s="71"/>
      <c r="W97" s="71"/>
      <c r="X97" s="71"/>
    </row>
    <row r="98" spans="1:24" ht="15" customHeight="1">
      <c r="A98" s="43"/>
      <c r="B98" s="43"/>
      <c r="C98" s="73"/>
      <c r="D98" s="43"/>
      <c r="E98" s="71"/>
      <c r="F98" s="71"/>
      <c r="G98" s="71"/>
      <c r="H98" s="71"/>
      <c r="I98" s="71"/>
      <c r="J98" s="74"/>
      <c r="K98" s="74"/>
      <c r="L98" s="75"/>
      <c r="M98" s="76"/>
      <c r="N98" s="71"/>
      <c r="O98" s="74"/>
      <c r="P98" s="71"/>
      <c r="Q98" s="71"/>
      <c r="R98" s="71"/>
      <c r="S98" s="71"/>
      <c r="T98" s="71"/>
      <c r="U98" s="71"/>
      <c r="V98" s="71"/>
      <c r="W98" s="71"/>
      <c r="X98" s="71"/>
    </row>
    <row r="99" spans="1:24" ht="15" customHeight="1">
      <c r="A99" s="43"/>
      <c r="B99" s="43"/>
      <c r="C99" s="73"/>
      <c r="D99" s="43"/>
      <c r="E99" s="71"/>
      <c r="F99" s="71"/>
      <c r="G99" s="71"/>
      <c r="H99" s="71"/>
      <c r="I99" s="71"/>
      <c r="J99" s="74"/>
      <c r="K99" s="74"/>
      <c r="L99" s="75"/>
      <c r="M99" s="76"/>
      <c r="N99" s="71"/>
      <c r="O99" s="74"/>
      <c r="P99" s="71"/>
      <c r="Q99" s="71"/>
      <c r="R99" s="71"/>
      <c r="S99" s="71"/>
      <c r="T99" s="71"/>
      <c r="U99" s="71"/>
      <c r="V99" s="71"/>
      <c r="W99" s="71"/>
      <c r="X99" s="71"/>
    </row>
    <row r="100" spans="1:24" ht="15" customHeight="1">
      <c r="A100" s="43"/>
      <c r="B100" s="43"/>
      <c r="C100" s="73"/>
      <c r="D100" s="43"/>
      <c r="E100" s="71"/>
      <c r="F100" s="71"/>
      <c r="G100" s="71"/>
      <c r="H100" s="71"/>
      <c r="I100" s="71"/>
      <c r="J100" s="74"/>
      <c r="K100" s="74"/>
      <c r="L100" s="75"/>
      <c r="M100" s="76"/>
      <c r="N100" s="71"/>
      <c r="O100" s="74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 ht="15" customHeight="1">
      <c r="A101" s="43"/>
      <c r="B101" s="43"/>
      <c r="C101" s="73"/>
      <c r="D101" s="43"/>
      <c r="E101" s="71"/>
      <c r="F101" s="71"/>
      <c r="G101" s="71"/>
      <c r="H101" s="71"/>
      <c r="I101" s="71"/>
      <c r="J101" s="74"/>
      <c r="K101" s="74"/>
      <c r="L101" s="75"/>
      <c r="M101" s="76"/>
      <c r="N101" s="71"/>
      <c r="O101" s="74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 ht="15" customHeight="1">
      <c r="A102" s="43"/>
      <c r="B102" s="43"/>
      <c r="C102" s="73"/>
      <c r="D102" s="43"/>
      <c r="E102" s="71"/>
      <c r="F102" s="71"/>
      <c r="G102" s="71"/>
      <c r="H102" s="71"/>
      <c r="I102" s="71"/>
      <c r="J102" s="74"/>
      <c r="K102" s="74"/>
      <c r="L102" s="75"/>
      <c r="M102" s="76"/>
      <c r="N102" s="71"/>
      <c r="O102" s="74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 ht="15" customHeight="1">
      <c r="A103" s="43"/>
      <c r="B103" s="43"/>
      <c r="C103" s="73"/>
      <c r="D103" s="43"/>
      <c r="E103" s="71"/>
      <c r="F103" s="71"/>
      <c r="G103" s="71"/>
      <c r="H103" s="71"/>
      <c r="I103" s="71"/>
      <c r="J103" s="74"/>
      <c r="K103" s="74"/>
      <c r="L103" s="75"/>
      <c r="M103" s="76"/>
      <c r="N103" s="71"/>
      <c r="O103" s="74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 ht="15" customHeight="1">
      <c r="A104" s="43"/>
      <c r="B104" s="43"/>
      <c r="C104" s="73"/>
      <c r="D104" s="43"/>
      <c r="E104" s="71"/>
      <c r="F104" s="71"/>
      <c r="G104" s="71"/>
      <c r="H104" s="71"/>
      <c r="I104" s="71"/>
      <c r="J104" s="74"/>
      <c r="K104" s="74"/>
      <c r="L104" s="75"/>
      <c r="M104" s="76"/>
      <c r="N104" s="71"/>
      <c r="O104" s="74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 ht="15" customHeight="1">
      <c r="A105" s="43"/>
      <c r="B105" s="43"/>
      <c r="C105" s="73"/>
      <c r="D105" s="43"/>
      <c r="E105" s="71"/>
      <c r="F105" s="71"/>
      <c r="G105" s="71"/>
      <c r="H105" s="71"/>
      <c r="I105" s="71"/>
      <c r="J105" s="74"/>
      <c r="K105" s="74"/>
      <c r="L105" s="75"/>
      <c r="M105" s="76"/>
      <c r="N105" s="71"/>
      <c r="O105" s="74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 ht="15" customHeight="1">
      <c r="A106" s="43"/>
      <c r="B106" s="43"/>
      <c r="C106" s="73"/>
      <c r="D106" s="43"/>
      <c r="E106" s="71"/>
      <c r="F106" s="71"/>
      <c r="G106" s="71"/>
      <c r="H106" s="71"/>
      <c r="I106" s="71"/>
      <c r="J106" s="74"/>
      <c r="K106" s="74"/>
      <c r="L106" s="75"/>
      <c r="M106" s="76"/>
      <c r="N106" s="71"/>
      <c r="O106" s="74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 ht="15" customHeight="1">
      <c r="A107" s="43"/>
      <c r="B107" s="43"/>
      <c r="C107" s="73"/>
      <c r="D107" s="43"/>
      <c r="E107" s="71"/>
      <c r="F107" s="71"/>
      <c r="G107" s="71"/>
      <c r="H107" s="71"/>
      <c r="I107" s="71"/>
      <c r="J107" s="74"/>
      <c r="K107" s="74"/>
      <c r="L107" s="75"/>
      <c r="M107" s="76"/>
      <c r="N107" s="71"/>
      <c r="O107" s="74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 ht="15" customHeight="1">
      <c r="A108" s="43"/>
      <c r="B108" s="43"/>
      <c r="C108" s="73"/>
      <c r="D108" s="43"/>
      <c r="E108" s="71"/>
      <c r="F108" s="71"/>
      <c r="G108" s="71"/>
      <c r="H108" s="71"/>
      <c r="I108" s="71"/>
      <c r="J108" s="74"/>
      <c r="K108" s="74"/>
      <c r="L108" s="75"/>
      <c r="M108" s="76"/>
      <c r="N108" s="71"/>
      <c r="O108" s="74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 ht="15" customHeight="1">
      <c r="A109" s="43"/>
      <c r="B109" s="43"/>
      <c r="C109" s="73"/>
      <c r="D109" s="43"/>
      <c r="E109" s="71"/>
      <c r="F109" s="71"/>
      <c r="G109" s="71"/>
      <c r="H109" s="71"/>
      <c r="I109" s="71"/>
      <c r="J109" s="74"/>
      <c r="K109" s="74"/>
      <c r="L109" s="75"/>
      <c r="M109" s="76"/>
      <c r="N109" s="71"/>
      <c r="O109" s="74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 ht="15" customHeight="1">
      <c r="A110" s="43"/>
      <c r="B110" s="43"/>
      <c r="C110" s="73"/>
      <c r="D110" s="43"/>
      <c r="E110" s="71"/>
      <c r="F110" s="71"/>
      <c r="G110" s="71"/>
      <c r="H110" s="71"/>
      <c r="I110" s="71"/>
      <c r="J110" s="74"/>
      <c r="K110" s="74"/>
      <c r="L110" s="75"/>
      <c r="M110" s="76"/>
      <c r="N110" s="71"/>
      <c r="O110" s="74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 ht="15" customHeight="1">
      <c r="A111" s="43"/>
      <c r="B111" s="43"/>
      <c r="C111" s="73"/>
      <c r="D111" s="43"/>
      <c r="E111" s="71"/>
      <c r="F111" s="71"/>
      <c r="G111" s="71"/>
      <c r="H111" s="71"/>
      <c r="I111" s="71"/>
      <c r="J111" s="74"/>
      <c r="K111" s="74"/>
      <c r="L111" s="75"/>
      <c r="M111" s="76"/>
      <c r="N111" s="71"/>
      <c r="O111" s="74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 ht="15" customHeight="1">
      <c r="A112" s="43"/>
      <c r="B112" s="43"/>
      <c r="C112" s="73"/>
      <c r="D112" s="43"/>
      <c r="E112" s="71"/>
      <c r="F112" s="71"/>
      <c r="G112" s="71"/>
      <c r="H112" s="71"/>
      <c r="I112" s="71"/>
      <c r="J112" s="74"/>
      <c r="K112" s="74"/>
      <c r="L112" s="75"/>
      <c r="M112" s="76"/>
      <c r="N112" s="71"/>
      <c r="O112" s="74"/>
      <c r="P112" s="71"/>
      <c r="Q112" s="71"/>
      <c r="R112" s="71"/>
      <c r="S112" s="71"/>
      <c r="T112" s="71"/>
      <c r="U112" s="71"/>
      <c r="V112" s="71"/>
      <c r="W112" s="71"/>
      <c r="X112" s="71"/>
    </row>
    <row r="113" spans="1:24" ht="15" customHeight="1">
      <c r="A113" s="43"/>
      <c r="B113" s="43"/>
      <c r="C113" s="73"/>
      <c r="D113" s="43"/>
      <c r="E113" s="71"/>
      <c r="F113" s="71"/>
      <c r="G113" s="71"/>
      <c r="H113" s="71"/>
      <c r="I113" s="71"/>
      <c r="J113" s="74"/>
      <c r="K113" s="74"/>
      <c r="L113" s="75"/>
      <c r="M113" s="76"/>
      <c r="N113" s="71"/>
      <c r="O113" s="74"/>
      <c r="P113" s="71"/>
      <c r="Q113" s="71"/>
      <c r="R113" s="71"/>
      <c r="S113" s="71"/>
      <c r="T113" s="71"/>
      <c r="U113" s="71"/>
      <c r="V113" s="71"/>
      <c r="W113" s="71"/>
      <c r="X113" s="71"/>
    </row>
    <row r="114" spans="1:24" ht="15" customHeight="1">
      <c r="A114" s="43"/>
      <c r="B114" s="43"/>
      <c r="C114" s="73"/>
      <c r="D114" s="43"/>
      <c r="E114" s="71"/>
      <c r="F114" s="71"/>
      <c r="G114" s="71"/>
      <c r="H114" s="71"/>
      <c r="I114" s="71"/>
      <c r="J114" s="74"/>
      <c r="K114" s="74"/>
      <c r="L114" s="75"/>
      <c r="M114" s="76"/>
      <c r="N114" s="71"/>
      <c r="O114" s="74"/>
      <c r="P114" s="71"/>
      <c r="Q114" s="71"/>
      <c r="R114" s="71"/>
      <c r="S114" s="71"/>
      <c r="T114" s="71"/>
      <c r="U114" s="71"/>
      <c r="V114" s="71"/>
      <c r="W114" s="71"/>
      <c r="X114" s="71"/>
    </row>
    <row r="115" spans="1:24" ht="15" customHeight="1">
      <c r="A115" s="43"/>
      <c r="B115" s="43"/>
      <c r="C115" s="73"/>
      <c r="D115" s="43"/>
      <c r="E115" s="71"/>
      <c r="F115" s="71"/>
      <c r="G115" s="71"/>
      <c r="H115" s="71"/>
      <c r="I115" s="71"/>
      <c r="J115" s="74"/>
      <c r="K115" s="74"/>
      <c r="L115" s="75"/>
      <c r="M115" s="76"/>
      <c r="N115" s="71"/>
      <c r="O115" s="74"/>
      <c r="P115" s="71"/>
      <c r="Q115" s="71"/>
      <c r="R115" s="71"/>
      <c r="S115" s="71"/>
      <c r="T115" s="71"/>
      <c r="U115" s="71"/>
      <c r="V115" s="71"/>
      <c r="W115" s="71"/>
      <c r="X115" s="71"/>
    </row>
    <row r="116" spans="1:24" ht="15" customHeight="1">
      <c r="B116" s="43"/>
    </row>
    <row r="117" spans="1:24" ht="15" customHeight="1">
      <c r="B117" s="43"/>
    </row>
    <row r="118" spans="1:24" ht="15" customHeight="1">
      <c r="B118" s="43"/>
    </row>
    <row r="119" spans="1:24" ht="15" customHeight="1">
      <c r="B119" s="43"/>
    </row>
    <row r="120" spans="1:24" ht="15" customHeight="1">
      <c r="B120" s="43"/>
    </row>
    <row r="121" spans="1:24" ht="15" customHeight="1">
      <c r="B121" s="43"/>
    </row>
    <row r="122" spans="1:24" ht="15" customHeight="1">
      <c r="B122" s="43"/>
    </row>
  </sheetData>
  <sheetProtection selectLockedCells="1"/>
  <sortState xmlns:xlrd2="http://schemas.microsoft.com/office/spreadsheetml/2017/richdata2" ref="A2:P35">
    <sortCondition ref="A2:A35"/>
  </sortState>
  <pageMargins left="0.25" right="0.25" top="1" bottom="0.25" header="0.3" footer="0.3"/>
  <pageSetup paperSize="5" scale="53" fitToHeight="0" orientation="landscape" horizontalDpi="1200" verticalDpi="1200" r:id="rId1"/>
  <headerFooter>
    <oddHeader xml:space="preserve">&amp;C&amp;"Arial,Bold"&amp;16Memphis-Shelby County Schools (MSCS)&amp;"Arial,Regular"
&amp;"Arial,Bold"2025-2026 SY&amp;"Arial,Regular" &amp;"Arial,Bold"(2nd Semester January 2026 - May 2026&amp;"Arial,Regular")  
&amp;"Arial,Bold"Fresh and Local Produce Bid 
Direct to Schools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view="pageLayout" zoomScaleNormal="100" workbookViewId="0">
      <selection activeCell="B3" sqref="B3:F34"/>
    </sheetView>
  </sheetViews>
  <sheetFormatPr defaultColWidth="8" defaultRowHeight="12.75"/>
  <cols>
    <col min="2" max="5" width="12.7109375" customWidth="1"/>
    <col min="6" max="6" width="32.7109375" customWidth="1"/>
  </cols>
  <sheetData>
    <row r="1" spans="1:15" ht="18.75">
      <c r="A1" s="1"/>
      <c r="B1" s="2"/>
      <c r="C1" s="2"/>
      <c r="D1" s="2"/>
      <c r="E1" s="2"/>
      <c r="F1" s="3"/>
      <c r="G1" s="1"/>
      <c r="H1" s="1"/>
    </row>
    <row r="2" spans="1:15" ht="19.5" thickBot="1">
      <c r="A2" s="1"/>
      <c r="B2" s="2"/>
      <c r="C2" s="2"/>
      <c r="D2" s="2"/>
      <c r="E2" s="2"/>
      <c r="F2" s="3"/>
      <c r="G2" s="1"/>
      <c r="H2" s="1"/>
    </row>
    <row r="3" spans="1:15" ht="32.25" thickBot="1">
      <c r="A3" s="4"/>
      <c r="B3" s="7" t="s">
        <v>0</v>
      </c>
      <c r="C3" s="7" t="s">
        <v>71</v>
      </c>
      <c r="D3" s="7" t="s">
        <v>72</v>
      </c>
      <c r="E3" s="8" t="s">
        <v>73</v>
      </c>
      <c r="F3" s="15" t="s">
        <v>74</v>
      </c>
      <c r="G3" s="4"/>
      <c r="H3" s="4"/>
    </row>
    <row r="4" spans="1:15" ht="60">
      <c r="B4" s="5">
        <v>1137</v>
      </c>
      <c r="C4" s="11">
        <v>7440</v>
      </c>
      <c r="D4" s="14">
        <f>(C4/12)</f>
        <v>620</v>
      </c>
      <c r="E4" s="5" t="s">
        <v>17</v>
      </c>
      <c r="F4" s="20" t="s">
        <v>75</v>
      </c>
      <c r="O4" s="10"/>
    </row>
    <row r="5" spans="1:15" ht="75">
      <c r="B5" s="5">
        <v>1138</v>
      </c>
      <c r="C5" s="11">
        <v>6000</v>
      </c>
      <c r="D5" s="14">
        <f t="shared" ref="D5:D34" si="0">(C5/12)</f>
        <v>500</v>
      </c>
      <c r="E5" s="5" t="s">
        <v>17</v>
      </c>
      <c r="F5" s="20" t="s">
        <v>76</v>
      </c>
    </row>
    <row r="6" spans="1:15" ht="75">
      <c r="B6" s="5">
        <v>1146</v>
      </c>
      <c r="C6" s="11">
        <v>1500</v>
      </c>
      <c r="D6" s="14">
        <f t="shared" si="0"/>
        <v>125</v>
      </c>
      <c r="E6" s="5" t="s">
        <v>17</v>
      </c>
      <c r="F6" s="20" t="s">
        <v>77</v>
      </c>
    </row>
    <row r="7" spans="1:15" ht="54.75" customHeight="1">
      <c r="B7" s="25">
        <v>1155</v>
      </c>
      <c r="C7" s="11">
        <v>700</v>
      </c>
      <c r="D7" s="14">
        <f t="shared" si="0"/>
        <v>58.333333333333336</v>
      </c>
      <c r="E7" s="5" t="s">
        <v>17</v>
      </c>
      <c r="F7" s="26" t="s">
        <v>78</v>
      </c>
    </row>
    <row r="8" spans="1:15" ht="75">
      <c r="B8" s="5">
        <v>1156</v>
      </c>
      <c r="C8" s="11">
        <v>300</v>
      </c>
      <c r="D8" s="14">
        <f t="shared" si="0"/>
        <v>25</v>
      </c>
      <c r="E8" s="5" t="s">
        <v>79</v>
      </c>
      <c r="F8" s="20" t="s">
        <v>80</v>
      </c>
    </row>
    <row r="9" spans="1:15" ht="45">
      <c r="B9" s="5">
        <v>1158</v>
      </c>
      <c r="C9" s="11">
        <v>6080</v>
      </c>
      <c r="D9" s="14">
        <f t="shared" si="0"/>
        <v>506.66666666666669</v>
      </c>
      <c r="E9" s="5" t="s">
        <v>17</v>
      </c>
      <c r="F9" s="20" t="s">
        <v>81</v>
      </c>
    </row>
    <row r="10" spans="1:15" ht="60">
      <c r="B10" s="5">
        <v>1166</v>
      </c>
      <c r="C10" s="11">
        <v>2350</v>
      </c>
      <c r="D10" s="14">
        <f t="shared" si="0"/>
        <v>195.83333333333334</v>
      </c>
      <c r="E10" s="5" t="s">
        <v>17</v>
      </c>
      <c r="F10" s="20" t="s">
        <v>82</v>
      </c>
    </row>
    <row r="11" spans="1:15" ht="90">
      <c r="B11" s="5">
        <v>1428</v>
      </c>
      <c r="C11" s="11">
        <v>1000</v>
      </c>
      <c r="D11" s="14">
        <f t="shared" si="0"/>
        <v>83.333333333333329</v>
      </c>
      <c r="E11" s="5" t="s">
        <v>22</v>
      </c>
      <c r="F11" s="20" t="s">
        <v>83</v>
      </c>
    </row>
    <row r="12" spans="1:15" ht="90">
      <c r="B12" s="5">
        <v>1438</v>
      </c>
      <c r="C12" s="11">
        <v>2000</v>
      </c>
      <c r="D12" s="14">
        <f t="shared" si="0"/>
        <v>166.66666666666666</v>
      </c>
      <c r="E12" s="5" t="s">
        <v>22</v>
      </c>
      <c r="F12" s="21" t="s">
        <v>84</v>
      </c>
    </row>
    <row r="13" spans="1:15" ht="75">
      <c r="B13" s="5">
        <v>1442</v>
      </c>
      <c r="C13" s="11">
        <v>2000</v>
      </c>
      <c r="D13" s="14">
        <f t="shared" si="0"/>
        <v>166.66666666666666</v>
      </c>
      <c r="E13" s="5" t="s">
        <v>22</v>
      </c>
      <c r="F13" s="20" t="s">
        <v>85</v>
      </c>
    </row>
    <row r="14" spans="1:15" ht="120">
      <c r="B14" s="22">
        <v>1449</v>
      </c>
      <c r="C14" s="11">
        <v>3000</v>
      </c>
      <c r="D14" s="14">
        <f t="shared" si="0"/>
        <v>250</v>
      </c>
      <c r="E14" s="5" t="s">
        <v>86</v>
      </c>
      <c r="F14" s="29" t="s">
        <v>87</v>
      </c>
    </row>
    <row r="15" spans="1:15" ht="60">
      <c r="B15" s="5">
        <v>1455</v>
      </c>
      <c r="C15" s="11">
        <v>6000</v>
      </c>
      <c r="D15" s="14">
        <f t="shared" si="0"/>
        <v>500</v>
      </c>
      <c r="E15" s="5" t="s">
        <v>17</v>
      </c>
      <c r="F15" s="20" t="s">
        <v>88</v>
      </c>
    </row>
    <row r="16" spans="1:15" ht="60">
      <c r="B16" s="5">
        <v>1464</v>
      </c>
      <c r="C16" s="11">
        <v>450</v>
      </c>
      <c r="D16" s="14">
        <f t="shared" si="0"/>
        <v>37.5</v>
      </c>
      <c r="E16" s="5" t="s">
        <v>22</v>
      </c>
      <c r="F16" s="20" t="s">
        <v>89</v>
      </c>
    </row>
    <row r="17" spans="2:6" ht="60">
      <c r="B17" s="5">
        <v>1465</v>
      </c>
      <c r="C17" s="11">
        <v>650</v>
      </c>
      <c r="D17" s="14">
        <f t="shared" si="0"/>
        <v>54.166666666666664</v>
      </c>
      <c r="E17" s="5" t="s">
        <v>22</v>
      </c>
      <c r="F17" s="20" t="s">
        <v>90</v>
      </c>
    </row>
    <row r="18" spans="2:6" ht="75">
      <c r="B18" s="22">
        <v>1472</v>
      </c>
      <c r="C18" s="11">
        <v>2500</v>
      </c>
      <c r="D18" s="14">
        <f t="shared" si="0"/>
        <v>208.33333333333334</v>
      </c>
      <c r="E18" s="5" t="s">
        <v>17</v>
      </c>
      <c r="F18" s="20" t="s">
        <v>91</v>
      </c>
    </row>
    <row r="19" spans="2:6" ht="45">
      <c r="B19" s="5">
        <v>1481</v>
      </c>
      <c r="C19" s="11">
        <v>400</v>
      </c>
      <c r="D19" s="14">
        <f t="shared" si="0"/>
        <v>33.333333333333336</v>
      </c>
      <c r="E19" s="5" t="s">
        <v>22</v>
      </c>
      <c r="F19" s="20" t="s">
        <v>92</v>
      </c>
    </row>
    <row r="20" spans="2:6" ht="60">
      <c r="B20" s="5">
        <v>1484</v>
      </c>
      <c r="C20" s="12">
        <v>960</v>
      </c>
      <c r="D20" s="14">
        <f t="shared" si="0"/>
        <v>80</v>
      </c>
      <c r="E20" s="5" t="s">
        <v>22</v>
      </c>
      <c r="F20" s="24" t="s">
        <v>93</v>
      </c>
    </row>
    <row r="21" spans="2:6" ht="135">
      <c r="B21" s="5">
        <v>1485</v>
      </c>
      <c r="C21" s="11">
        <v>3400</v>
      </c>
      <c r="D21" s="14">
        <f t="shared" si="0"/>
        <v>283.33333333333331</v>
      </c>
      <c r="E21" s="22" t="s">
        <v>22</v>
      </c>
      <c r="F21" s="29" t="s">
        <v>94</v>
      </c>
    </row>
    <row r="22" spans="2:6" ht="90">
      <c r="B22" s="17">
        <v>1487</v>
      </c>
      <c r="C22" s="11">
        <v>250</v>
      </c>
      <c r="D22" s="14">
        <f t="shared" si="0"/>
        <v>20.833333333333332</v>
      </c>
      <c r="E22" s="5" t="s">
        <v>17</v>
      </c>
      <c r="F22" s="20" t="s">
        <v>95</v>
      </c>
    </row>
    <row r="23" spans="2:6" ht="90">
      <c r="B23" s="5">
        <v>1488</v>
      </c>
      <c r="C23" s="13">
        <v>2000</v>
      </c>
      <c r="D23" s="14">
        <f t="shared" si="0"/>
        <v>166.66666666666666</v>
      </c>
      <c r="E23" s="5" t="s">
        <v>17</v>
      </c>
      <c r="F23" s="20" t="s">
        <v>96</v>
      </c>
    </row>
    <row r="24" spans="2:6" ht="105">
      <c r="B24" s="22">
        <v>1595</v>
      </c>
      <c r="C24" s="11">
        <v>3300</v>
      </c>
      <c r="D24" s="14">
        <f t="shared" si="0"/>
        <v>275</v>
      </c>
      <c r="E24" s="5" t="s">
        <v>97</v>
      </c>
      <c r="F24" s="23" t="s">
        <v>98</v>
      </c>
    </row>
    <row r="25" spans="2:6" ht="180">
      <c r="B25" s="22">
        <v>1597</v>
      </c>
      <c r="C25" s="11">
        <v>3500</v>
      </c>
      <c r="D25" s="14">
        <f t="shared" si="0"/>
        <v>291.66666666666669</v>
      </c>
      <c r="E25" s="5" t="s">
        <v>22</v>
      </c>
      <c r="F25" s="28" t="s">
        <v>99</v>
      </c>
    </row>
    <row r="26" spans="2:6" ht="75">
      <c r="B26" s="5">
        <v>1643</v>
      </c>
      <c r="C26" s="11">
        <v>1500</v>
      </c>
      <c r="D26" s="14">
        <f t="shared" si="0"/>
        <v>125</v>
      </c>
      <c r="E26" s="5" t="s">
        <v>17</v>
      </c>
      <c r="F26" s="20" t="s">
        <v>100</v>
      </c>
    </row>
    <row r="27" spans="2:6" ht="75">
      <c r="B27" s="5">
        <v>1709</v>
      </c>
      <c r="C27" s="11">
        <v>1540</v>
      </c>
      <c r="D27" s="14">
        <f t="shared" si="0"/>
        <v>128.33333333333334</v>
      </c>
      <c r="E27" s="5" t="s">
        <v>17</v>
      </c>
      <c r="F27" s="20" t="s">
        <v>101</v>
      </c>
    </row>
    <row r="28" spans="2:6" ht="75">
      <c r="B28" s="18">
        <v>1742</v>
      </c>
      <c r="C28" s="11">
        <v>1600</v>
      </c>
      <c r="D28" s="14">
        <f t="shared" si="0"/>
        <v>133.33333333333334</v>
      </c>
      <c r="E28" s="5" t="s">
        <v>17</v>
      </c>
      <c r="F28" s="19" t="s">
        <v>102</v>
      </c>
    </row>
    <row r="29" spans="2:6" ht="75">
      <c r="B29" s="5">
        <v>1790</v>
      </c>
      <c r="C29" s="11">
        <v>200</v>
      </c>
      <c r="D29" s="14">
        <f t="shared" si="0"/>
        <v>16.666666666666668</v>
      </c>
      <c r="E29" s="5" t="s">
        <v>79</v>
      </c>
      <c r="F29" s="20" t="s">
        <v>103</v>
      </c>
    </row>
    <row r="30" spans="2:6" ht="120">
      <c r="B30" s="5">
        <v>1831</v>
      </c>
      <c r="C30" s="11">
        <v>4000</v>
      </c>
      <c r="D30" s="14">
        <f t="shared" si="0"/>
        <v>333.33333333333331</v>
      </c>
      <c r="E30" s="5" t="s">
        <v>86</v>
      </c>
      <c r="F30" s="20" t="s">
        <v>104</v>
      </c>
    </row>
    <row r="31" spans="2:6" ht="120">
      <c r="B31" s="5">
        <v>1832</v>
      </c>
      <c r="C31" s="11">
        <v>1500</v>
      </c>
      <c r="D31" s="14">
        <f t="shared" si="0"/>
        <v>125</v>
      </c>
      <c r="E31" s="5" t="s">
        <v>86</v>
      </c>
      <c r="F31" s="20" t="s">
        <v>105</v>
      </c>
    </row>
    <row r="32" spans="2:6" ht="90">
      <c r="B32" s="5">
        <v>1833</v>
      </c>
      <c r="C32" s="11">
        <v>1500</v>
      </c>
      <c r="D32" s="14">
        <f t="shared" si="0"/>
        <v>125</v>
      </c>
      <c r="E32" s="5" t="s">
        <v>106</v>
      </c>
      <c r="F32" s="20" t="s">
        <v>107</v>
      </c>
    </row>
    <row r="33" spans="2:6" ht="120">
      <c r="B33" s="5">
        <v>1866</v>
      </c>
      <c r="C33" s="11">
        <v>3400</v>
      </c>
      <c r="D33" s="14">
        <f t="shared" si="0"/>
        <v>283.33333333333331</v>
      </c>
      <c r="E33" s="5" t="s">
        <v>22</v>
      </c>
      <c r="F33" s="29" t="s">
        <v>108</v>
      </c>
    </row>
    <row r="34" spans="2:6" ht="75">
      <c r="B34" s="22">
        <v>1907</v>
      </c>
      <c r="C34" s="11">
        <v>200</v>
      </c>
      <c r="D34" s="14">
        <f t="shared" si="0"/>
        <v>16.666666666666668</v>
      </c>
      <c r="E34" s="5" t="s">
        <v>22</v>
      </c>
      <c r="F34" s="30" t="s">
        <v>109</v>
      </c>
    </row>
  </sheetData>
  <sheetProtection password="C5C4" sheet="1" selectLockedCells="1" selectUnlockedCells="1"/>
  <pageMargins left="0.7" right="0.7" top="0.75" bottom="0.75" header="0.3" footer="0.3"/>
  <pageSetup scale="65" orientation="portrait" r:id="rId1"/>
  <headerFooter>
    <oddHeader>&amp;CShelby County Board of Education (SCBE)
2016-2017 SY (1st Quarter August - October 2016) Produce - Fresh Fruits &amp; Vegetables Bid 
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Layout" zoomScaleNormal="100" workbookViewId="0">
      <selection activeCell="F20" sqref="F20"/>
    </sheetView>
  </sheetViews>
  <sheetFormatPr defaultRowHeight="12.75"/>
  <cols>
    <col min="2" max="2" width="17.140625" customWidth="1"/>
    <col min="3" max="3" width="18.85546875" customWidth="1"/>
    <col min="4" max="4" width="19.28515625" customWidth="1"/>
    <col min="5" max="5" width="33.140625" customWidth="1"/>
  </cols>
  <sheetData>
    <row r="1" spans="1:5" ht="29.25" customHeight="1" thickBot="1"/>
    <row r="2" spans="1:5" ht="32.25" thickBot="1">
      <c r="A2" s="7" t="s">
        <v>0</v>
      </c>
      <c r="B2" s="7" t="s">
        <v>71</v>
      </c>
      <c r="C2" s="7" t="s">
        <v>72</v>
      </c>
      <c r="D2" s="8" t="s">
        <v>73</v>
      </c>
      <c r="E2" s="15" t="s">
        <v>74</v>
      </c>
    </row>
    <row r="3" spans="1:5" ht="60">
      <c r="A3" s="5">
        <v>1137</v>
      </c>
      <c r="B3" s="11">
        <v>560</v>
      </c>
      <c r="C3" s="14">
        <v>280</v>
      </c>
      <c r="D3" s="5" t="s">
        <v>17</v>
      </c>
      <c r="E3" s="20" t="s">
        <v>75</v>
      </c>
    </row>
    <row r="4" spans="1:5" ht="75">
      <c r="A4" s="5">
        <v>1146</v>
      </c>
      <c r="B4" s="11">
        <v>1500</v>
      </c>
      <c r="C4" s="14">
        <v>375</v>
      </c>
      <c r="D4" s="5" t="s">
        <v>17</v>
      </c>
      <c r="E4" s="20" t="s">
        <v>77</v>
      </c>
    </row>
    <row r="5" spans="1:5" ht="79.5" customHeight="1">
      <c r="A5" s="5">
        <v>1155</v>
      </c>
      <c r="B5" s="11">
        <v>2100</v>
      </c>
      <c r="C5" s="14">
        <v>1050</v>
      </c>
      <c r="D5" s="5" t="s">
        <v>17</v>
      </c>
      <c r="E5" s="26" t="s">
        <v>78</v>
      </c>
    </row>
    <row r="6" spans="1:5" ht="45">
      <c r="A6" s="5">
        <v>1158</v>
      </c>
      <c r="B6" s="11">
        <v>920</v>
      </c>
      <c r="C6" s="14">
        <v>306</v>
      </c>
      <c r="D6" s="5" t="s">
        <v>17</v>
      </c>
      <c r="E6" s="20" t="s">
        <v>81</v>
      </c>
    </row>
    <row r="7" spans="1:5" ht="71.25" customHeight="1">
      <c r="A7" s="5">
        <v>1161</v>
      </c>
      <c r="B7" s="11">
        <v>370</v>
      </c>
      <c r="C7" s="14">
        <v>370</v>
      </c>
      <c r="D7" s="5" t="s">
        <v>17</v>
      </c>
      <c r="E7" s="20" t="s">
        <v>110</v>
      </c>
    </row>
    <row r="8" spans="1:5" ht="71.25" customHeight="1">
      <c r="A8" s="5">
        <v>1166</v>
      </c>
      <c r="B8" s="11">
        <v>1150</v>
      </c>
      <c r="C8" s="14">
        <v>288</v>
      </c>
      <c r="D8" s="5" t="s">
        <v>17</v>
      </c>
      <c r="E8" s="20" t="s">
        <v>82</v>
      </c>
    </row>
    <row r="9" spans="1:5" ht="62.25" customHeight="1">
      <c r="A9" s="5">
        <v>1171</v>
      </c>
      <c r="B9" s="11">
        <v>200</v>
      </c>
      <c r="C9" s="14">
        <v>200</v>
      </c>
      <c r="D9" s="5" t="s">
        <v>17</v>
      </c>
      <c r="E9" s="31" t="s">
        <v>111</v>
      </c>
    </row>
    <row r="10" spans="1:5" ht="78.75" customHeight="1">
      <c r="A10" s="5">
        <v>1176</v>
      </c>
      <c r="B10" s="11">
        <v>370</v>
      </c>
      <c r="C10" s="14">
        <v>370</v>
      </c>
      <c r="D10" s="5"/>
      <c r="E10" s="31" t="s">
        <v>112</v>
      </c>
    </row>
    <row r="11" spans="1:5" ht="75">
      <c r="A11" s="18">
        <v>1436</v>
      </c>
      <c r="B11" s="11">
        <v>1500</v>
      </c>
      <c r="C11" s="14">
        <v>375</v>
      </c>
      <c r="D11" s="5" t="s">
        <v>17</v>
      </c>
      <c r="E11" s="19" t="s">
        <v>113</v>
      </c>
    </row>
    <row r="12" spans="1:5" ht="105">
      <c r="A12" s="22">
        <v>1595</v>
      </c>
      <c r="B12" s="11">
        <v>700</v>
      </c>
      <c r="C12" s="14">
        <v>350</v>
      </c>
      <c r="D12" s="5" t="s">
        <v>97</v>
      </c>
      <c r="E12" s="23" t="s">
        <v>98</v>
      </c>
    </row>
    <row r="13" spans="1:5" ht="75">
      <c r="A13" s="5">
        <v>1709</v>
      </c>
      <c r="B13" s="11">
        <v>560</v>
      </c>
      <c r="C13" s="14">
        <v>280</v>
      </c>
      <c r="D13" s="5" t="s">
        <v>17</v>
      </c>
      <c r="E13" s="20" t="s">
        <v>101</v>
      </c>
    </row>
    <row r="14" spans="1:5" ht="58.5" customHeight="1">
      <c r="A14" s="18">
        <v>1738</v>
      </c>
      <c r="B14" s="11">
        <v>700</v>
      </c>
      <c r="C14" s="14">
        <v>350</v>
      </c>
      <c r="D14" s="5" t="s">
        <v>17</v>
      </c>
      <c r="E14" s="19" t="s">
        <v>114</v>
      </c>
    </row>
    <row r="15" spans="1:5" ht="75">
      <c r="A15" s="18">
        <v>1740</v>
      </c>
      <c r="B15" s="11">
        <v>1000</v>
      </c>
      <c r="C15" s="14">
        <v>500</v>
      </c>
      <c r="D15" s="5" t="s">
        <v>17</v>
      </c>
      <c r="E15" s="26" t="s">
        <v>115</v>
      </c>
    </row>
    <row r="16" spans="1:5" ht="75">
      <c r="A16" s="18">
        <v>1742</v>
      </c>
      <c r="B16" s="11">
        <v>1400</v>
      </c>
      <c r="C16" s="14">
        <v>700</v>
      </c>
      <c r="D16" s="5" t="s">
        <v>17</v>
      </c>
      <c r="E16" s="19" t="s">
        <v>102</v>
      </c>
    </row>
    <row r="17" spans="1:5" ht="60">
      <c r="A17" s="18">
        <v>1743</v>
      </c>
      <c r="B17" s="14">
        <v>700</v>
      </c>
      <c r="C17" s="14">
        <v>350</v>
      </c>
      <c r="D17" s="5" t="s">
        <v>17</v>
      </c>
      <c r="E17" s="27" t="s">
        <v>116</v>
      </c>
    </row>
    <row r="18" spans="1:5" ht="90">
      <c r="A18" s="18">
        <v>1744</v>
      </c>
      <c r="B18" s="11">
        <v>1400</v>
      </c>
      <c r="C18" s="14">
        <v>700</v>
      </c>
      <c r="D18" s="5" t="s">
        <v>17</v>
      </c>
      <c r="E18" s="26" t="s">
        <v>117</v>
      </c>
    </row>
    <row r="19" spans="1:5" ht="60">
      <c r="A19" s="25">
        <v>1810</v>
      </c>
      <c r="B19" s="14">
        <v>700</v>
      </c>
      <c r="C19" s="14">
        <v>350</v>
      </c>
      <c r="D19" s="5" t="s">
        <v>17</v>
      </c>
      <c r="E19" s="26" t="s">
        <v>118</v>
      </c>
    </row>
    <row r="20" spans="1:5" ht="75">
      <c r="A20" s="18">
        <v>1834</v>
      </c>
      <c r="B20" s="14">
        <v>700</v>
      </c>
      <c r="C20" s="14">
        <v>350</v>
      </c>
      <c r="D20" s="5" t="s">
        <v>17</v>
      </c>
      <c r="E20" s="19" t="s">
        <v>119</v>
      </c>
    </row>
    <row r="21" spans="1:5" ht="75">
      <c r="A21" s="25">
        <v>1835</v>
      </c>
      <c r="B21" s="14">
        <v>700</v>
      </c>
      <c r="C21" s="14">
        <v>350</v>
      </c>
      <c r="D21" s="5" t="s">
        <v>17</v>
      </c>
      <c r="E21" s="19" t="s">
        <v>120</v>
      </c>
    </row>
    <row r="22" spans="1:5" ht="75">
      <c r="A22" s="25">
        <v>1836</v>
      </c>
      <c r="B22" s="14">
        <v>700</v>
      </c>
      <c r="C22" s="14">
        <v>350</v>
      </c>
      <c r="D22" s="5" t="s">
        <v>17</v>
      </c>
      <c r="E22" s="19" t="s">
        <v>121</v>
      </c>
    </row>
    <row r="23" spans="1:5" ht="45">
      <c r="A23" s="25">
        <v>1838</v>
      </c>
      <c r="B23" s="14">
        <v>700</v>
      </c>
      <c r="C23" s="14">
        <v>350</v>
      </c>
      <c r="D23" s="5" t="s">
        <v>17</v>
      </c>
      <c r="E23" s="26" t="s">
        <v>122</v>
      </c>
    </row>
  </sheetData>
  <sheetProtection password="C5C4" sheet="1"/>
  <pageMargins left="0.7" right="0.7" top="0.75" bottom="0.75" header="0.3" footer="0.3"/>
  <pageSetup orientation="landscape" r:id="rId1"/>
  <headerFooter>
    <oddHeader>&amp;CShelby County Board of Education (SCBE)
2016-2017 SY (1st Quarter August - October 2016) Produce - Fresh Fruits &amp; Vegetables Bid 
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C10" sqref="C10"/>
    </sheetView>
  </sheetViews>
  <sheetFormatPr defaultRowHeight="12.75"/>
  <cols>
    <col min="1" max="1" width="23.5703125" customWidth="1"/>
    <col min="2" max="2" width="18.85546875" bestFit="1" customWidth="1"/>
    <col min="3" max="3" width="32.28515625" customWidth="1"/>
    <col min="4" max="4" width="27.140625" bestFit="1" customWidth="1"/>
    <col min="5" max="5" width="13" customWidth="1"/>
  </cols>
  <sheetData>
    <row r="1" spans="1:5" ht="21">
      <c r="A1" s="32" t="s">
        <v>123</v>
      </c>
      <c r="B1" s="32" t="s">
        <v>124</v>
      </c>
      <c r="C1" s="32" t="s">
        <v>125</v>
      </c>
      <c r="D1" s="32" t="s">
        <v>126</v>
      </c>
      <c r="E1" s="33"/>
    </row>
    <row r="2" spans="1:5">
      <c r="A2" s="118" t="s">
        <v>127</v>
      </c>
      <c r="B2" s="34" t="s">
        <v>128</v>
      </c>
      <c r="C2" s="35" t="s">
        <v>129</v>
      </c>
      <c r="D2" s="118" t="s">
        <v>130</v>
      </c>
      <c r="E2" s="118"/>
    </row>
    <row r="3" spans="1:5">
      <c r="A3" s="119"/>
      <c r="B3" s="34" t="s">
        <v>131</v>
      </c>
      <c r="C3" s="35" t="s">
        <v>132</v>
      </c>
      <c r="D3" s="119"/>
      <c r="E3" s="119"/>
    </row>
    <row r="4" spans="1:5">
      <c r="A4" s="34" t="s">
        <v>133</v>
      </c>
      <c r="B4" s="34" t="s">
        <v>134</v>
      </c>
      <c r="C4" s="35" t="s">
        <v>135</v>
      </c>
      <c r="D4" s="34" t="s">
        <v>136</v>
      </c>
      <c r="E4" s="34" t="s">
        <v>137</v>
      </c>
    </row>
    <row r="5" spans="1:5">
      <c r="A5" s="34"/>
      <c r="B5" s="34"/>
      <c r="C5" s="35"/>
      <c r="D5" s="34"/>
      <c r="E5" s="34"/>
    </row>
    <row r="6" spans="1:5">
      <c r="A6" s="34"/>
      <c r="B6" s="34"/>
      <c r="C6" s="34"/>
      <c r="D6" s="34"/>
      <c r="E6" s="34"/>
    </row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_ip_UnifiedCompliancePolicyUIAction xmlns="http://schemas.microsoft.com/sharepoint/v3" xsi:nil="true"/>
    <lcf76f155ced4ddcb4097134ff3c332f xmlns="11313e2c-b98a-4ede-9699-66782d07439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8b797ab8a370a80192b480df228fdb2a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67d66d657a388693635371af83a7f54b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A3FFE-0174-488F-86B8-DF4D7C9BFB1C}"/>
</file>

<file path=customXml/itemProps2.xml><?xml version="1.0" encoding="utf-8"?>
<ds:datastoreItem xmlns:ds="http://schemas.openxmlformats.org/officeDocument/2006/customXml" ds:itemID="{D2ED07B8-F965-40C4-9EF5-D439F647B464}"/>
</file>

<file path=customXml/itemProps3.xml><?xml version="1.0" encoding="utf-8"?>
<ds:datastoreItem xmlns:ds="http://schemas.openxmlformats.org/officeDocument/2006/customXml" ds:itemID="{D983E10B-B439-489D-8031-4F32B05AE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KIM J STEWART</cp:lastModifiedBy>
  <cp:revision/>
  <dcterms:created xsi:type="dcterms:W3CDTF">2013-10-01T16:57:24Z</dcterms:created>
  <dcterms:modified xsi:type="dcterms:W3CDTF">2025-10-22T19:47:17Z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