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RFP Library\2026 RFP's\07-July 2026\RFP 073126TW Custodial Cleaning Services\RFP\"/>
    </mc:Choice>
  </mc:AlternateContent>
  <xr:revisionPtr revIDLastSave="0" documentId="13_ncr:1_{AC46928C-253B-4A33-8059-E2AC9FE1573E}" xr6:coauthVersionLast="47" xr6:coauthVersionMax="47" xr10:uidLastSave="{00000000-0000-0000-0000-000000000000}"/>
  <bookViews>
    <workbookView xWindow="28680" yWindow="-120" windowWidth="29040" windowHeight="15720" xr2:uid="{554127BD-4B25-EA41-ABCC-8669892DEB2F}"/>
  </bookViews>
  <sheets>
    <sheet name="Zone 1" sheetId="4" r:id="rId1"/>
    <sheet name="Zone 2" sheetId="5" r:id="rId2"/>
    <sheet name="Zone 3" sheetId="2" r:id="rId3"/>
    <sheet name="Zone 4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3" l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2" i="3"/>
  <c r="I44" i="3"/>
  <c r="G44" i="3"/>
  <c r="I49" i="2"/>
  <c r="H49" i="2"/>
  <c r="G49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2" i="2"/>
  <c r="H3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2" i="5"/>
  <c r="I44" i="4"/>
  <c r="I45" i="5"/>
  <c r="G45" i="5"/>
  <c r="G44" i="4"/>
  <c r="H3" i="4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2" i="4"/>
  <c r="H45" i="5" l="1"/>
  <c r="H44" i="3"/>
  <c r="H44" i="4"/>
</calcChain>
</file>

<file path=xl/sharedStrings.xml><?xml version="1.0" encoding="utf-8"?>
<sst xmlns="http://schemas.openxmlformats.org/spreadsheetml/2006/main" count="740" uniqueCount="365">
  <si>
    <t>Gordon Achievement Academy</t>
  </si>
  <si>
    <t>Alternative</t>
  </si>
  <si>
    <t>Trezevant Career &amp; Technology Center</t>
  </si>
  <si>
    <t>CTC</t>
  </si>
  <si>
    <t>Bruce Elementary</t>
  </si>
  <si>
    <t>Elem</t>
  </si>
  <si>
    <t>Cummings School</t>
  </si>
  <si>
    <t>Delano Elementary</t>
  </si>
  <si>
    <t>Downtown Elementary</t>
  </si>
  <si>
    <t>E.E. Jeter School</t>
  </si>
  <si>
    <t>Egypt Elementary</t>
  </si>
  <si>
    <t>Hawkins Mill Elementary</t>
  </si>
  <si>
    <t>Idlewild Elementary</t>
  </si>
  <si>
    <t>Keystone Elementary</t>
  </si>
  <si>
    <t>Northaven Elementary</t>
  </si>
  <si>
    <t>Peabody Elementary</t>
  </si>
  <si>
    <t>Rozelle Elementary</t>
  </si>
  <si>
    <t>Snowden School</t>
  </si>
  <si>
    <t>Springdale Elementary</t>
  </si>
  <si>
    <t>Vollentine Elementary</t>
  </si>
  <si>
    <t>Westside Elementary</t>
  </si>
  <si>
    <t>Whitney Elementary</t>
  </si>
  <si>
    <t>B. T. Washington High</t>
  </si>
  <si>
    <t>High</t>
  </si>
  <si>
    <t>Central High</t>
  </si>
  <si>
    <t>Douglass High</t>
  </si>
  <si>
    <t>Manassas High</t>
  </si>
  <si>
    <t>Raleigh-Egypt High</t>
  </si>
  <si>
    <t>Trezevant High</t>
  </si>
  <si>
    <t>Bellevue Middle</t>
  </si>
  <si>
    <t>Middle</t>
  </si>
  <si>
    <t>Georgian Hills Middle</t>
  </si>
  <si>
    <t>Grandview Heights Middle</t>
  </si>
  <si>
    <t>G.W. Carver College &amp; Career Academy</t>
  </si>
  <si>
    <t>Invictus Academy</t>
  </si>
  <si>
    <t>Norris Achievement Academy</t>
  </si>
  <si>
    <t>Southwest Career &amp; Technology Center</t>
  </si>
  <si>
    <t>Bethel Grove Elementary</t>
  </si>
  <si>
    <t>Cherokee Elementary</t>
  </si>
  <si>
    <t>Dunbar Elementary</t>
  </si>
  <si>
    <t>Gardenview Elementary</t>
  </si>
  <si>
    <t>Getwell Elementary</t>
  </si>
  <si>
    <t>J. P. Freeman School</t>
  </si>
  <si>
    <t>Oakhaven Elementary</t>
  </si>
  <si>
    <t>Oakshire Elementary</t>
  </si>
  <si>
    <t>Robert R. Church Elementary</t>
  </si>
  <si>
    <t>Sharpe Elementary</t>
  </si>
  <si>
    <t>Sherwood Elementary</t>
  </si>
  <si>
    <t>Westhaven Elementary</t>
  </si>
  <si>
    <t>Whitehaven Elementary</t>
  </si>
  <si>
    <t>Westwood High</t>
  </si>
  <si>
    <t>Whitehaven High</t>
  </si>
  <si>
    <t>A. Maceo Walker Middle</t>
  </si>
  <si>
    <t>Havenview Middle</t>
  </si>
  <si>
    <t>Sheffield Career &amp; Technology Center</t>
  </si>
  <si>
    <t>Belle Forest Community School</t>
  </si>
  <si>
    <t>Cromwell Elementary</t>
  </si>
  <si>
    <t>Crump Elementary</t>
  </si>
  <si>
    <t>Evans Elementary</t>
  </si>
  <si>
    <t>Fox Meadows Elementary</t>
  </si>
  <si>
    <t>Germanshire Elementary</t>
  </si>
  <si>
    <t>Germantown Elementary</t>
  </si>
  <si>
    <t>Hickory Ridge Elementary</t>
  </si>
  <si>
    <t>Highland Oaks Elementary</t>
  </si>
  <si>
    <t>Newberry Elementary</t>
  </si>
  <si>
    <t>Oak Forest Elementary</t>
  </si>
  <si>
    <t>Parkway Village Elementary</t>
  </si>
  <si>
    <t>Ross Elementary</t>
  </si>
  <si>
    <t>Sea Isle Elementary</t>
  </si>
  <si>
    <t>South Park Elementary</t>
  </si>
  <si>
    <t>Southwind Elementary</t>
  </si>
  <si>
    <t>Willow Oaks Elementary</t>
  </si>
  <si>
    <t>Winridge Elementary</t>
  </si>
  <si>
    <t>Germantown High</t>
  </si>
  <si>
    <t>Kirby High</t>
  </si>
  <si>
    <t>Overton High</t>
  </si>
  <si>
    <t>Ridgeway High</t>
  </si>
  <si>
    <t>Southwind High</t>
  </si>
  <si>
    <t>Colonial Middle</t>
  </si>
  <si>
    <t>Germantown Middle</t>
  </si>
  <si>
    <t>Hickory Ridge Middle</t>
  </si>
  <si>
    <t>Highland Oaks Middle</t>
  </si>
  <si>
    <t>Ridgeway Middle</t>
  </si>
  <si>
    <t>SPED</t>
  </si>
  <si>
    <t>Kingsbury Career &amp; Technology Center</t>
  </si>
  <si>
    <t>Berclair Elementary</t>
  </si>
  <si>
    <t>Brownsville Road Elementary</t>
  </si>
  <si>
    <t>Chimneyrock Elementary</t>
  </si>
  <si>
    <t>Cordova Elementary</t>
  </si>
  <si>
    <t>Grahamwood Elementary</t>
  </si>
  <si>
    <t>Jackson Elementary</t>
  </si>
  <si>
    <t>Kate Bond Elementary</t>
  </si>
  <si>
    <t>Kingsbury Elementary</t>
  </si>
  <si>
    <t>Macon-Hall Elementary</t>
  </si>
  <si>
    <t>Raleigh-Bartlett Meadows Elementary</t>
  </si>
  <si>
    <t>Richland Elementary</t>
  </si>
  <si>
    <t>Riverwood Elementary School</t>
  </si>
  <si>
    <t>Shelby Oaks Elementary</t>
  </si>
  <si>
    <t>Treadwell Elementary</t>
  </si>
  <si>
    <t>Wells Station Elementary</t>
  </si>
  <si>
    <t>White Station Elementary</t>
  </si>
  <si>
    <t>William Herbert Brewster Elementary School</t>
  </si>
  <si>
    <t>Bolton High</t>
  </si>
  <si>
    <t>Cordova High School</t>
  </si>
  <si>
    <t>Craigmont High</t>
  </si>
  <si>
    <t>White Station High</t>
  </si>
  <si>
    <t>Cordova Middle</t>
  </si>
  <si>
    <t>Craigmont Middle</t>
  </si>
  <si>
    <t>Kate Bond Middle</t>
  </si>
  <si>
    <t>Mt. Pisgah School</t>
  </si>
  <si>
    <t>White Station Middle</t>
  </si>
  <si>
    <t>Middle College High School</t>
  </si>
  <si>
    <t>Avon School</t>
  </si>
  <si>
    <t>Douglass School</t>
  </si>
  <si>
    <t>LaRose Elementary</t>
  </si>
  <si>
    <t>Lucie E. Campbell Elementary</t>
  </si>
  <si>
    <t>Scenic Hills Elementary</t>
  </si>
  <si>
    <t>A. B. Hill Elementary</t>
  </si>
  <si>
    <t>Alcy Elementary</t>
  </si>
  <si>
    <t>Double Tree Elementary</t>
  </si>
  <si>
    <t>Ford Road Elementary</t>
  </si>
  <si>
    <t>Hanley School</t>
  </si>
  <si>
    <t>Holmes Road Elementary</t>
  </si>
  <si>
    <t>Levi Elementary</t>
  </si>
  <si>
    <t>Riverview School</t>
  </si>
  <si>
    <t>Winchester Elementary</t>
  </si>
  <si>
    <t>Fairley High</t>
  </si>
  <si>
    <t>Hamilton High</t>
  </si>
  <si>
    <t>Melrose High</t>
  </si>
  <si>
    <t>Mitchell High</t>
  </si>
  <si>
    <t>Sheffield High</t>
  </si>
  <si>
    <t>Raleigh-Egypt Middle</t>
  </si>
  <si>
    <t>Woodstock Middle School</t>
  </si>
  <si>
    <t>American Way Middle</t>
  </si>
  <si>
    <t>Geeter School</t>
  </si>
  <si>
    <t>Hamilton School</t>
  </si>
  <si>
    <t>Sherwood Middle</t>
  </si>
  <si>
    <t>K8</t>
  </si>
  <si>
    <t>Caldwell-Guthrie School</t>
  </si>
  <si>
    <t>Barrett's Chapel School</t>
  </si>
  <si>
    <t>NW</t>
  </si>
  <si>
    <t>SW</t>
  </si>
  <si>
    <t xml:space="preserve">SE </t>
  </si>
  <si>
    <t>NE</t>
  </si>
  <si>
    <t>Balmoral/Ridgeway Elementary*</t>
  </si>
  <si>
    <t>Region</t>
  </si>
  <si>
    <t>Shady Grove Early Learning</t>
  </si>
  <si>
    <t>SW - Izone</t>
  </si>
  <si>
    <t>NE - Izone</t>
  </si>
  <si>
    <t>NW - Izone</t>
  </si>
  <si>
    <t>SE - Izone</t>
  </si>
  <si>
    <t>Farmville, Mallory Warehouse</t>
  </si>
  <si>
    <t>Admin</t>
  </si>
  <si>
    <t>North Area Office, TTC</t>
  </si>
  <si>
    <t>Central Nutrition Center</t>
  </si>
  <si>
    <t>COE / Barnes</t>
  </si>
  <si>
    <t>Parent Welcome Center</t>
  </si>
  <si>
    <t>Flicker/Clinic</t>
  </si>
  <si>
    <t>TLA</t>
  </si>
  <si>
    <t>(Alton) Real Time Security Center</t>
  </si>
  <si>
    <t>Bond Bld.</t>
  </si>
  <si>
    <t>Messick Training Support Center</t>
  </si>
  <si>
    <t>SE</t>
  </si>
  <si>
    <t>East Regional Offices</t>
  </si>
  <si>
    <t>Kirby Middle</t>
  </si>
  <si>
    <t>Pre-K Center</t>
  </si>
  <si>
    <t>Hillcrest High</t>
  </si>
  <si>
    <t>Street Address</t>
  </si>
  <si>
    <t>Zip</t>
  </si>
  <si>
    <t>Square Footage</t>
  </si>
  <si>
    <t xml:space="preserve"> Monthly Cost Per Location ($)</t>
  </si>
  <si>
    <t>Annual Total Cost ($)</t>
  </si>
  <si>
    <t># of Staff</t>
  </si>
  <si>
    <t>715 S. Lauderdale</t>
  </si>
  <si>
    <t>575 S. Bellevue</t>
  </si>
  <si>
    <t>581 S. Bellevue</t>
  </si>
  <si>
    <t>306 S. Bellevue</t>
  </si>
  <si>
    <t>Stadium</t>
  </si>
  <si>
    <t>1275 Linden</t>
  </si>
  <si>
    <t>1037 Cummings</t>
  </si>
  <si>
    <t>1716 Delano Rd.</t>
  </si>
  <si>
    <t>Douglass K-8</t>
  </si>
  <si>
    <t>1650 Ash St</t>
  </si>
  <si>
    <t>3200 Mount Olive Rd</t>
  </si>
  <si>
    <t>10 N. Fourth St.</t>
  </si>
  <si>
    <t>7662 Benjestown Rd.</t>
  </si>
  <si>
    <t>4160 Karen Cove</t>
  </si>
  <si>
    <t>3925 Denver Road</t>
  </si>
  <si>
    <t>815 Breedlove</t>
  </si>
  <si>
    <t>2342 Clifton</t>
  </si>
  <si>
    <t>4295 Mountain Terrace</t>
  </si>
  <si>
    <t>1950 Linden</t>
  </si>
  <si>
    <t>4301 Old Allen Rd.</t>
  </si>
  <si>
    <t>1111 Manassas</t>
  </si>
  <si>
    <t>5157 North Circle Rd.</t>
  </si>
  <si>
    <t>2086 Young</t>
  </si>
  <si>
    <t>3970 Voltaire</t>
  </si>
  <si>
    <t>Raleigh-Egypt Stadium</t>
  </si>
  <si>
    <t>4019 Egypt Central</t>
  </si>
  <si>
    <t>993 Roland</t>
  </si>
  <si>
    <t>1870 N. Parkway</t>
  </si>
  <si>
    <t>880 N. Hollywood</t>
  </si>
  <si>
    <t>3224 Range Line</t>
  </si>
  <si>
    <t>3350 Trezevant</t>
  </si>
  <si>
    <t>1682 Vollentine</t>
  </si>
  <si>
    <t>3347 Dawn Dr.</t>
  </si>
  <si>
    <t>1219 Whitney Ave</t>
  </si>
  <si>
    <t>864 S. Wellington St.</t>
  </si>
  <si>
    <t>3232 Birchfield</t>
  </si>
  <si>
    <t>4215 Alice Ann Dr.</t>
  </si>
  <si>
    <t>3450 Scenic Hwy.</t>
  </si>
  <si>
    <t>5885 Woodstock Cuba Rd.</t>
  </si>
  <si>
    <t>5905 Grosvenor</t>
  </si>
  <si>
    <t xml:space="preserve">3135 Ridgeway Rd. </t>
  </si>
  <si>
    <t>4778 Sea Isle Rd</t>
  </si>
  <si>
    <t xml:space="preserve">4989 Cromwell </t>
  </si>
  <si>
    <t>4405 Crump Rd.</t>
  </si>
  <si>
    <t>Germantown Stadium</t>
  </si>
  <si>
    <t>7653 Old Popular Pike</t>
  </si>
  <si>
    <t xml:space="preserve">Getwell Bus Lot </t>
  </si>
  <si>
    <t>4049 Cottonwood</t>
  </si>
  <si>
    <t>2960 Emerald</t>
  </si>
  <si>
    <t>3965 S. Germantown Rd</t>
  </si>
  <si>
    <t>2730 Cross Country Dr.</t>
  </si>
  <si>
    <t>7925 C.D. Smith Rd</t>
  </si>
  <si>
    <t>1689 Getwell Rd</t>
  </si>
  <si>
    <t>Halle Stadium</t>
  </si>
  <si>
    <t>Kirby Stadium</t>
  </si>
  <si>
    <t>2616 Mt Moriah</t>
  </si>
  <si>
    <t>3980 Hickory Hill Rd.</t>
  </si>
  <si>
    <t>3920 Ridgeway Rd.</t>
  </si>
  <si>
    <t>5252 Annandale Dr.</t>
  </si>
  <si>
    <t>5600 Meadow Trial</t>
  </si>
  <si>
    <t>4080 Kirby Pkwy.</t>
  </si>
  <si>
    <t>Lowrance K8</t>
  </si>
  <si>
    <t>7740 Lowrance Rd.</t>
  </si>
  <si>
    <t>5540 Newberry</t>
  </si>
  <si>
    <t>7440 Nonconnah View Cove</t>
  </si>
  <si>
    <t>1770 Lanier</t>
  </si>
  <si>
    <t>3000 laudette Rd</t>
  </si>
  <si>
    <t>2009 Ridgeway</t>
  </si>
  <si>
    <t>6333 Quince Rd.</t>
  </si>
  <si>
    <t>4890 Ross Rd.</t>
  </si>
  <si>
    <t>5250 Sea Isle Rd</t>
  </si>
  <si>
    <t>4350 Chuck</t>
  </si>
  <si>
    <t>4290 Chuck</t>
  </si>
  <si>
    <t>Sheffield Elementary / Shrine School</t>
  </si>
  <si>
    <t>Southwind Stadium</t>
  </si>
  <si>
    <t>1736 Getwell Rd</t>
  </si>
  <si>
    <t>8155 Meadowvale Rd.</t>
  </si>
  <si>
    <t xml:space="preserve">7900 E. Shelby Dr. </t>
  </si>
  <si>
    <t>4417 Willow</t>
  </si>
  <si>
    <t>4315 Sheffield</t>
  </si>
  <si>
    <t>5151 Scottsdale</t>
  </si>
  <si>
    <t>Wooddale High/Newcomer Int. Ctr.</t>
  </si>
  <si>
    <t>1775 Ridgeway</t>
  </si>
  <si>
    <t>3500 Ridgeway Rd.</t>
  </si>
  <si>
    <t>2020 Alton Ave</t>
  </si>
  <si>
    <t>1900 East Raines Rd.</t>
  </si>
  <si>
    <t>2459 Arlington Ave</t>
  </si>
  <si>
    <t>2930 Airways Blvd</t>
  </si>
  <si>
    <t>3061 Kimball Ave</t>
  </si>
  <si>
    <t>2606 Select Ave</t>
  </si>
  <si>
    <t>1591 Pennsylvania St</t>
  </si>
  <si>
    <t>4075 Hartz Road</t>
  </si>
  <si>
    <t>1481 Hester</t>
  </si>
  <si>
    <t>2601 Ketchum Rd</t>
  </si>
  <si>
    <t>5250 Tulane Rd</t>
  </si>
  <si>
    <t>J. P. Freeman Stadium</t>
  </si>
  <si>
    <t>703 S. Greer</t>
  </si>
  <si>
    <t>1490 Norris Rd</t>
  </si>
  <si>
    <t>3795 Bishops Bridge Rd</t>
  </si>
  <si>
    <t>3125 Ladbrook Rd</t>
  </si>
  <si>
    <t>Oakhaven High/Middle</t>
  </si>
  <si>
    <t>Oakhaven High Stadium</t>
  </si>
  <si>
    <t>1765 E Holmes Rd</t>
  </si>
  <si>
    <t>4100 Millbranch Rd.</t>
  </si>
  <si>
    <t>3431 Sharpe</t>
  </si>
  <si>
    <t>1156 Robin Hood Ln</t>
  </si>
  <si>
    <t>3746 Horn Lake Rd</t>
  </si>
  <si>
    <t>4585 Hodge Rd</t>
  </si>
  <si>
    <t>4480 Westmont Rd</t>
  </si>
  <si>
    <t>4783 Elvis Presley Blvd</t>
  </si>
  <si>
    <t>4851 Elvis Presley Blvd</t>
  </si>
  <si>
    <t>Whitehaven High Stadium</t>
  </si>
  <si>
    <t>3587 Boeingshire</t>
  </si>
  <si>
    <t>345 E Olive Ave</t>
  </si>
  <si>
    <t>1750 East Alcy Rd.</t>
  </si>
  <si>
    <t>3805 American Way</t>
  </si>
  <si>
    <t>4560 Double Tree</t>
  </si>
  <si>
    <t>4950 Fairley Rd.</t>
  </si>
  <si>
    <t>3336 Ford Rd.</t>
  </si>
  <si>
    <t>4649 Horn Lake</t>
  </si>
  <si>
    <t>1363 Person</t>
  </si>
  <si>
    <t>1478 Wilson St</t>
  </si>
  <si>
    <t>680 Hanley St</t>
  </si>
  <si>
    <t>1083 W. Holmes Rd</t>
  </si>
  <si>
    <t>3939 Highway 61 s</t>
  </si>
  <si>
    <t>2870 Deadrick</t>
  </si>
  <si>
    <t>658 W Mitchell Rd</t>
  </si>
  <si>
    <t>241 Majuba Ave</t>
  </si>
  <si>
    <t>3480 Rhodes</t>
  </si>
  <si>
    <t>2795 Getwell Rd.</t>
  </si>
  <si>
    <t>2597 Avery Ave</t>
  </si>
  <si>
    <t>130 Flicker St</t>
  </si>
  <si>
    <t>310 Avon Rd</t>
  </si>
  <si>
    <t>10280 Godwin Rd.</t>
  </si>
  <si>
    <t>810 N Perkins Rd</t>
  </si>
  <si>
    <t>7323 Brunswick Rd.</t>
  </si>
  <si>
    <t>5292 Banbury</t>
  </si>
  <si>
    <t>8601 Chimneyrock</t>
  </si>
  <si>
    <t>Bolton Stadium</t>
  </si>
  <si>
    <t>750 N Sanga Rd</t>
  </si>
  <si>
    <t>1800 Berryhill Rd</t>
  </si>
  <si>
    <t>Cordova High Stadium</t>
  </si>
  <si>
    <t>900 N Sanga Rd</t>
  </si>
  <si>
    <t>Dexter Middle School</t>
  </si>
  <si>
    <t>Dexter Elementary School</t>
  </si>
  <si>
    <t>3333 Covington Pike</t>
  </si>
  <si>
    <t>3455 Covington Pike</t>
  </si>
  <si>
    <t>7105 Dexter RD</t>
  </si>
  <si>
    <t>6998 Raleigh Lagrang</t>
  </si>
  <si>
    <t>3206 Poplar Ave</t>
  </si>
  <si>
    <t>3950 Summer Ave</t>
  </si>
  <si>
    <t>3925 Wales Ave</t>
  </si>
  <si>
    <t>2727 Kate Bond Rd</t>
  </si>
  <si>
    <t>2737 Kate Bond Rd</t>
  </si>
  <si>
    <t>1328 N Graham St</t>
  </si>
  <si>
    <t>4055 Bayliss Ave</t>
  </si>
  <si>
    <t>1270 N Graham St</t>
  </si>
  <si>
    <t>Kingsbury High/Middle</t>
  </si>
  <si>
    <t>9800 Macon Rd</t>
  </si>
  <si>
    <t>East High/Maxine STEAM</t>
  </si>
  <si>
    <t>750 E Parkway S</t>
  </si>
  <si>
    <t>1444 Pisgah Rd</t>
  </si>
  <si>
    <t>2687 Avery Ave</t>
  </si>
  <si>
    <t>5195 Twins Woods Ave</t>
  </si>
  <si>
    <t>5440 Rich Rd</t>
  </si>
  <si>
    <t>1330 Stern Ln</t>
  </si>
  <si>
    <t>6053 Summer Ave</t>
  </si>
  <si>
    <t>2485 Union Ave</t>
  </si>
  <si>
    <t>3528 Given Ave</t>
  </si>
  <si>
    <t>1610 Wells Station Rd</t>
  </si>
  <si>
    <t>4840 Chickasaw Rd</t>
  </si>
  <si>
    <t>514 S Perkins Rd</t>
  </si>
  <si>
    <t>5465 Mason Rd</t>
  </si>
  <si>
    <t>2605 Sam Cooper Blvd</t>
  </si>
  <si>
    <t>5360 Shady Grove</t>
  </si>
  <si>
    <t>920 N Highland St</t>
  </si>
  <si>
    <t>Treadwell Middle/NE Regional Office</t>
  </si>
  <si>
    <t>3782 Jackson Ave</t>
  </si>
  <si>
    <t>1384 Farmville Rd</t>
  </si>
  <si>
    <t>3176 Jackson Ave</t>
  </si>
  <si>
    <t>951 Chelsea</t>
  </si>
  <si>
    <t>6670 E. Raines Rd.</t>
  </si>
  <si>
    <t>4184 Graceland</t>
  </si>
  <si>
    <t>Location Type</t>
  </si>
  <si>
    <t>Location Name</t>
  </si>
  <si>
    <t>Crump Stadium</t>
  </si>
  <si>
    <t>Instructions on Completing Excel Document</t>
  </si>
  <si>
    <t>(4)   The spreadsheet will be inclusive of ALL costs. (Labor, equipment, supplies, supervisory staff, etc.)</t>
  </si>
  <si>
    <t>Note:  A cost must be entered for each location.</t>
  </si>
  <si>
    <t>(3)  Enter the Number of Staff Members Needed for Each Location in Column I</t>
  </si>
  <si>
    <t>(1)  Enter your  Monthly Cost For Each Location in Column G</t>
  </si>
  <si>
    <t>(2)  Do not enter an Annual Total Cost in this field (Column H), it will automatically prepopulate cost based on a formula of   (Monthly Cost x 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</si>
</sst>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b/>
      <u/>
      <sz val="11"/>
      <color indexed="8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4"/>
      <color rgb="FFFF0000"/>
      <name val="Calibri"/>
      <family val="2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2" fillId="0" borderId="1" xfId="0" applyFont="1" applyBorder="1" applyAlignment="1" applyProtection="1">
      <alignment horizontal="center"/>
    </xf>
    <xf numFmtId="1" fontId="1" fillId="0" borderId="1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3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3" fontId="1" fillId="2" borderId="1" xfId="0" applyNumberFormat="1" applyFont="1" applyFill="1" applyBorder="1" applyAlignment="1" applyProtection="1">
      <alignment horizontal="center" vertical="center" wrapText="1"/>
    </xf>
    <xf numFmtId="3" fontId="1" fillId="0" borderId="1" xfId="0" applyNumberFormat="1" applyFont="1" applyBorder="1" applyAlignment="1" applyProtection="1">
      <alignment horizontal="center" vertical="center"/>
    </xf>
    <xf numFmtId="0" fontId="1" fillId="0" borderId="0" xfId="0" applyFont="1" applyProtection="1"/>
    <xf numFmtId="0" fontId="3" fillId="0" borderId="0" xfId="0" applyFont="1" applyAlignment="1" applyProtection="1"/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 wrapText="1"/>
    </xf>
    <xf numFmtId="0" fontId="5" fillId="0" borderId="0" xfId="0" applyFont="1" applyProtection="1"/>
    <xf numFmtId="0" fontId="5" fillId="0" borderId="0" xfId="0" applyFont="1" applyAlignment="1" applyProtection="1">
      <alignment horizontal="center"/>
    </xf>
    <xf numFmtId="3" fontId="5" fillId="0" borderId="0" xfId="0" applyNumberFormat="1" applyFont="1" applyAlignment="1" applyProtection="1">
      <alignment vertical="center" wrapText="1"/>
    </xf>
    <xf numFmtId="0" fontId="5" fillId="0" borderId="0" xfId="0" applyFont="1" applyAlignment="1" applyProtection="1">
      <alignment vertical="center" wrapText="1"/>
    </xf>
    <xf numFmtId="0" fontId="6" fillId="0" borderId="0" xfId="0" applyFont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horizontal="center"/>
    </xf>
    <xf numFmtId="164" fontId="1" fillId="0" borderId="0" xfId="0" applyNumberFormat="1" applyFont="1" applyProtection="1"/>
    <xf numFmtId="164" fontId="2" fillId="0" borderId="0" xfId="0" applyNumberFormat="1" applyFont="1" applyAlignment="1" applyProtection="1">
      <alignment horizontal="center"/>
    </xf>
    <xf numFmtId="0" fontId="2" fillId="0" borderId="0" xfId="0" applyFont="1" applyProtection="1"/>
    <xf numFmtId="164" fontId="0" fillId="0" borderId="1" xfId="0" applyNumberFormat="1" applyFont="1" applyBorder="1" applyAlignment="1" applyProtection="1">
      <alignment horizontal="center"/>
      <protection locked="0"/>
    </xf>
    <xf numFmtId="2" fontId="0" fillId="0" borderId="1" xfId="0" applyNumberFormat="1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2" fontId="8" fillId="0" borderId="0" xfId="0" applyNumberFormat="1" applyFont="1" applyAlignment="1" applyProtection="1">
      <alignment horizontal="center"/>
      <protection locked="0"/>
    </xf>
    <xf numFmtId="1" fontId="0" fillId="0" borderId="1" xfId="0" applyNumberFormat="1" applyFont="1" applyBorder="1" applyAlignment="1" applyProtection="1">
      <alignment horizontal="center"/>
    </xf>
    <xf numFmtId="0" fontId="7" fillId="0" borderId="1" xfId="0" applyFont="1" applyBorder="1" applyAlignment="1" applyProtection="1">
      <alignment horizontal="center" vertical="center"/>
    </xf>
    <xf numFmtId="3" fontId="7" fillId="0" borderId="1" xfId="0" applyNumberFormat="1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3" fontId="7" fillId="0" borderId="1" xfId="0" applyNumberFormat="1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0" fillId="0" borderId="0" xfId="0" applyProtection="1"/>
    <xf numFmtId="164" fontId="0" fillId="0" borderId="1" xfId="0" applyNumberFormat="1" applyFont="1" applyBorder="1" applyAlignment="1" applyProtection="1">
      <alignment horizontal="center"/>
    </xf>
    <xf numFmtId="0" fontId="0" fillId="0" borderId="0" xfId="0" applyFont="1" applyProtection="1">
      <protection locked="0"/>
    </xf>
    <xf numFmtId="1" fontId="0" fillId="0" borderId="1" xfId="0" applyNumberFormat="1" applyFont="1" applyBorder="1" applyProtection="1"/>
    <xf numFmtId="3" fontId="0" fillId="0" borderId="1" xfId="0" applyNumberFormat="1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3" fontId="0" fillId="0" borderId="1" xfId="0" applyNumberFormat="1" applyFont="1" applyBorder="1" applyAlignment="1" applyProtection="1">
      <alignment horizontal="center"/>
    </xf>
    <xf numFmtId="0" fontId="0" fillId="0" borderId="0" xfId="0" applyFont="1" applyProtection="1"/>
    <xf numFmtId="0" fontId="0" fillId="2" borderId="1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</xf>
    <xf numFmtId="3" fontId="7" fillId="2" borderId="1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AC7C5-E97F-411A-8C2D-713FE7D8001A}">
  <sheetPr>
    <tabColor rgb="FFFFC000"/>
  </sheetPr>
  <dimension ref="A1:I52"/>
  <sheetViews>
    <sheetView tabSelected="1" workbookViewId="0">
      <selection activeCell="I2" sqref="I2"/>
    </sheetView>
  </sheetViews>
  <sheetFormatPr defaultRowHeight="15.75" x14ac:dyDescent="0.25"/>
  <cols>
    <col min="1" max="1" width="9.375" style="5" bestFit="1" customWidth="1"/>
    <col min="2" max="2" width="12" style="5" bestFit="1" customWidth="1"/>
    <col min="3" max="3" width="32" style="5" bestFit="1" customWidth="1"/>
    <col min="4" max="4" width="20.625" style="5" bestFit="1" customWidth="1"/>
    <col min="5" max="5" width="5.875" style="5" bestFit="1" customWidth="1"/>
    <col min="6" max="6" width="13.625" style="5" bestFit="1" customWidth="1"/>
    <col min="7" max="7" width="25.5" style="5" bestFit="1" customWidth="1"/>
    <col min="8" max="8" width="17.875" style="5" bestFit="1" customWidth="1"/>
    <col min="9" max="9" width="8.25" style="5" bestFit="1" customWidth="1"/>
    <col min="10" max="16384" width="9" style="5"/>
  </cols>
  <sheetData>
    <row r="1" spans="1:9" s="2" customFormat="1" x14ac:dyDescent="0.25">
      <c r="A1" s="9" t="s">
        <v>145</v>
      </c>
      <c r="B1" s="9" t="s">
        <v>356</v>
      </c>
      <c r="C1" s="9" t="s">
        <v>357</v>
      </c>
      <c r="D1" s="9" t="s">
        <v>167</v>
      </c>
      <c r="E1" s="9" t="s">
        <v>168</v>
      </c>
      <c r="F1" s="9" t="s">
        <v>169</v>
      </c>
      <c r="G1" s="1" t="s">
        <v>170</v>
      </c>
      <c r="H1" s="9" t="s">
        <v>171</v>
      </c>
      <c r="I1" s="1" t="s">
        <v>172</v>
      </c>
    </row>
    <row r="2" spans="1:9" x14ac:dyDescent="0.25">
      <c r="A2" s="10" t="s">
        <v>140</v>
      </c>
      <c r="B2" s="10" t="s">
        <v>23</v>
      </c>
      <c r="C2" s="10" t="s">
        <v>22</v>
      </c>
      <c r="D2" s="11" t="s">
        <v>173</v>
      </c>
      <c r="E2" s="11">
        <v>38126</v>
      </c>
      <c r="F2" s="12">
        <v>202918</v>
      </c>
      <c r="G2" s="3"/>
      <c r="H2" s="27">
        <f>G2*12</f>
        <v>0</v>
      </c>
      <c r="I2" s="4"/>
    </row>
    <row r="3" spans="1:9" x14ac:dyDescent="0.25">
      <c r="A3" s="10" t="s">
        <v>140</v>
      </c>
      <c r="B3" s="10" t="s">
        <v>30</v>
      </c>
      <c r="C3" s="10" t="s">
        <v>29</v>
      </c>
      <c r="D3" s="11" t="s">
        <v>174</v>
      </c>
      <c r="E3" s="11">
        <v>38104</v>
      </c>
      <c r="F3" s="12">
        <v>93972</v>
      </c>
      <c r="G3" s="3"/>
      <c r="H3" s="27">
        <f t="shared" ref="H3:H42" si="0">G3*12</f>
        <v>0</v>
      </c>
      <c r="I3" s="4"/>
    </row>
    <row r="4" spans="1:9" x14ac:dyDescent="0.25">
      <c r="A4" s="10" t="s">
        <v>140</v>
      </c>
      <c r="B4" s="10" t="s">
        <v>5</v>
      </c>
      <c r="C4" s="10" t="s">
        <v>4</v>
      </c>
      <c r="D4" s="11" t="s">
        <v>175</v>
      </c>
      <c r="E4" s="11">
        <v>38104</v>
      </c>
      <c r="F4" s="12">
        <v>68491</v>
      </c>
      <c r="G4" s="3"/>
      <c r="H4" s="27">
        <f t="shared" si="0"/>
        <v>0</v>
      </c>
      <c r="I4" s="4"/>
    </row>
    <row r="5" spans="1:9" x14ac:dyDescent="0.25">
      <c r="A5" s="10" t="s">
        <v>140</v>
      </c>
      <c r="B5" s="10" t="s">
        <v>23</v>
      </c>
      <c r="C5" s="10" t="s">
        <v>24</v>
      </c>
      <c r="D5" s="11" t="s">
        <v>176</v>
      </c>
      <c r="E5" s="11">
        <v>38104</v>
      </c>
      <c r="F5" s="12">
        <v>283230</v>
      </c>
      <c r="G5" s="3"/>
      <c r="H5" s="27">
        <f t="shared" si="0"/>
        <v>0</v>
      </c>
      <c r="I5" s="4"/>
    </row>
    <row r="6" spans="1:9" x14ac:dyDescent="0.25">
      <c r="A6" s="10" t="s">
        <v>140</v>
      </c>
      <c r="B6" s="10" t="s">
        <v>177</v>
      </c>
      <c r="C6" s="11" t="s">
        <v>358</v>
      </c>
      <c r="D6" s="11" t="s">
        <v>178</v>
      </c>
      <c r="E6" s="11">
        <v>38104</v>
      </c>
      <c r="F6" s="12">
        <v>15000</v>
      </c>
      <c r="G6" s="3"/>
      <c r="H6" s="27">
        <f t="shared" si="0"/>
        <v>0</v>
      </c>
      <c r="I6" s="4"/>
    </row>
    <row r="7" spans="1:9" x14ac:dyDescent="0.25">
      <c r="A7" s="10" t="s">
        <v>140</v>
      </c>
      <c r="B7" s="10" t="s">
        <v>152</v>
      </c>
      <c r="C7" s="10" t="s">
        <v>154</v>
      </c>
      <c r="D7" s="13" t="s">
        <v>352</v>
      </c>
      <c r="E7" s="13">
        <v>38112</v>
      </c>
      <c r="F7" s="14">
        <v>300000</v>
      </c>
      <c r="G7" s="3"/>
      <c r="H7" s="27">
        <f t="shared" si="0"/>
        <v>0</v>
      </c>
      <c r="I7" s="4"/>
    </row>
    <row r="8" spans="1:9" x14ac:dyDescent="0.25">
      <c r="A8" s="10" t="s">
        <v>140</v>
      </c>
      <c r="B8" s="10" t="s">
        <v>137</v>
      </c>
      <c r="C8" s="10" t="s">
        <v>6</v>
      </c>
      <c r="D8" s="11" t="s">
        <v>179</v>
      </c>
      <c r="E8" s="11">
        <v>38106</v>
      </c>
      <c r="F8" s="12">
        <v>120729</v>
      </c>
      <c r="G8" s="3"/>
      <c r="H8" s="27">
        <f t="shared" si="0"/>
        <v>0</v>
      </c>
      <c r="I8" s="4"/>
    </row>
    <row r="9" spans="1:9" x14ac:dyDescent="0.25">
      <c r="A9" s="10" t="s">
        <v>140</v>
      </c>
      <c r="B9" s="10" t="s">
        <v>5</v>
      </c>
      <c r="C9" s="10" t="s">
        <v>7</v>
      </c>
      <c r="D9" s="11" t="s">
        <v>180</v>
      </c>
      <c r="E9" s="11">
        <v>38127</v>
      </c>
      <c r="F9" s="12">
        <v>42768</v>
      </c>
      <c r="G9" s="3"/>
      <c r="H9" s="27">
        <f t="shared" si="0"/>
        <v>0</v>
      </c>
      <c r="I9" s="4"/>
    </row>
    <row r="10" spans="1:9" x14ac:dyDescent="0.25">
      <c r="A10" s="10" t="s">
        <v>140</v>
      </c>
      <c r="B10" s="10" t="s">
        <v>137</v>
      </c>
      <c r="C10" s="10" t="s">
        <v>181</v>
      </c>
      <c r="D10" s="11" t="s">
        <v>182</v>
      </c>
      <c r="E10" s="11">
        <v>38108</v>
      </c>
      <c r="F10" s="12">
        <v>93447</v>
      </c>
      <c r="G10" s="3"/>
      <c r="H10" s="27">
        <f t="shared" si="0"/>
        <v>0</v>
      </c>
      <c r="I10" s="4"/>
    </row>
    <row r="11" spans="1:9" x14ac:dyDescent="0.25">
      <c r="A11" s="10" t="s">
        <v>140</v>
      </c>
      <c r="B11" s="10" t="s">
        <v>23</v>
      </c>
      <c r="C11" s="10" t="s">
        <v>25</v>
      </c>
      <c r="D11" s="11" t="s">
        <v>183</v>
      </c>
      <c r="E11" s="11">
        <v>38108</v>
      </c>
      <c r="F11" s="12">
        <v>146568</v>
      </c>
      <c r="G11" s="3"/>
      <c r="H11" s="27">
        <f t="shared" si="0"/>
        <v>0</v>
      </c>
      <c r="I11" s="4"/>
    </row>
    <row r="12" spans="1:9" x14ac:dyDescent="0.25">
      <c r="A12" s="10" t="s">
        <v>140</v>
      </c>
      <c r="B12" s="10" t="s">
        <v>5</v>
      </c>
      <c r="C12" s="10" t="s">
        <v>8</v>
      </c>
      <c r="D12" s="11" t="s">
        <v>184</v>
      </c>
      <c r="E12" s="11">
        <v>38103</v>
      </c>
      <c r="F12" s="12">
        <v>84070</v>
      </c>
      <c r="G12" s="3"/>
      <c r="H12" s="27">
        <f t="shared" si="0"/>
        <v>0</v>
      </c>
      <c r="I12" s="4"/>
    </row>
    <row r="13" spans="1:9" x14ac:dyDescent="0.25">
      <c r="A13" s="10" t="s">
        <v>140</v>
      </c>
      <c r="B13" s="10" t="s">
        <v>137</v>
      </c>
      <c r="C13" s="10" t="s">
        <v>9</v>
      </c>
      <c r="D13" s="11" t="s">
        <v>185</v>
      </c>
      <c r="E13" s="11">
        <v>38053</v>
      </c>
      <c r="F13" s="15">
        <v>70058</v>
      </c>
      <c r="G13" s="3"/>
      <c r="H13" s="27">
        <f t="shared" si="0"/>
        <v>0</v>
      </c>
      <c r="I13" s="4"/>
    </row>
    <row r="14" spans="1:9" x14ac:dyDescent="0.25">
      <c r="A14" s="10" t="s">
        <v>140</v>
      </c>
      <c r="B14" s="10" t="s">
        <v>5</v>
      </c>
      <c r="C14" s="10" t="s">
        <v>10</v>
      </c>
      <c r="D14" s="11" t="s">
        <v>186</v>
      </c>
      <c r="E14" s="11">
        <v>38128</v>
      </c>
      <c r="F14" s="15">
        <v>57636</v>
      </c>
      <c r="G14" s="3"/>
      <c r="H14" s="27">
        <f t="shared" si="0"/>
        <v>0</v>
      </c>
      <c r="I14" s="4"/>
    </row>
    <row r="15" spans="1:9" x14ac:dyDescent="0.25">
      <c r="A15" s="10" t="s">
        <v>140</v>
      </c>
      <c r="B15" s="10" t="s">
        <v>152</v>
      </c>
      <c r="C15" s="10" t="s">
        <v>151</v>
      </c>
      <c r="D15" s="13" t="s">
        <v>351</v>
      </c>
      <c r="E15" s="13">
        <v>38122</v>
      </c>
      <c r="F15" s="14">
        <v>49988</v>
      </c>
      <c r="G15" s="3"/>
      <c r="H15" s="27">
        <f t="shared" si="0"/>
        <v>0</v>
      </c>
      <c r="I15" s="4"/>
    </row>
    <row r="16" spans="1:9" x14ac:dyDescent="0.25">
      <c r="A16" s="10" t="s">
        <v>140</v>
      </c>
      <c r="B16" s="10" t="s">
        <v>30</v>
      </c>
      <c r="C16" s="10" t="s">
        <v>31</v>
      </c>
      <c r="D16" s="11" t="s">
        <v>187</v>
      </c>
      <c r="E16" s="11">
        <v>38127</v>
      </c>
      <c r="F16" s="15">
        <v>87069</v>
      </c>
      <c r="G16" s="3"/>
      <c r="H16" s="27">
        <f t="shared" si="0"/>
        <v>0</v>
      </c>
      <c r="I16" s="4"/>
    </row>
    <row r="17" spans="1:9" x14ac:dyDescent="0.25">
      <c r="A17" s="10" t="s">
        <v>140</v>
      </c>
      <c r="B17" s="10" t="s">
        <v>1</v>
      </c>
      <c r="C17" s="10" t="s">
        <v>0</v>
      </c>
      <c r="D17" s="11" t="s">
        <v>188</v>
      </c>
      <c r="E17" s="11">
        <v>38107</v>
      </c>
      <c r="F17" s="12">
        <v>79221</v>
      </c>
      <c r="G17" s="3"/>
      <c r="H17" s="27">
        <f t="shared" si="0"/>
        <v>0</v>
      </c>
      <c r="I17" s="4"/>
    </row>
    <row r="18" spans="1:9" x14ac:dyDescent="0.25">
      <c r="A18" s="10" t="s">
        <v>140</v>
      </c>
      <c r="B18" s="10" t="s">
        <v>30</v>
      </c>
      <c r="C18" s="10" t="s">
        <v>32</v>
      </c>
      <c r="D18" s="11" t="s">
        <v>189</v>
      </c>
      <c r="E18" s="11">
        <v>38127</v>
      </c>
      <c r="F18" s="15">
        <v>65810</v>
      </c>
      <c r="G18" s="3"/>
      <c r="H18" s="27">
        <f t="shared" si="0"/>
        <v>0</v>
      </c>
      <c r="I18" s="4"/>
    </row>
    <row r="19" spans="1:9" x14ac:dyDescent="0.25">
      <c r="A19" s="10" t="s">
        <v>140</v>
      </c>
      <c r="B19" s="10" t="s">
        <v>5</v>
      </c>
      <c r="C19" s="10" t="s">
        <v>11</v>
      </c>
      <c r="D19" s="11" t="s">
        <v>190</v>
      </c>
      <c r="E19" s="11">
        <v>38127</v>
      </c>
      <c r="F19" s="15">
        <v>67350</v>
      </c>
      <c r="G19" s="3"/>
      <c r="H19" s="27">
        <f t="shared" si="0"/>
        <v>0</v>
      </c>
      <c r="I19" s="4"/>
    </row>
    <row r="20" spans="1:9" x14ac:dyDescent="0.25">
      <c r="A20" s="10" t="s">
        <v>140</v>
      </c>
      <c r="B20" s="10" t="s">
        <v>5</v>
      </c>
      <c r="C20" s="10" t="s">
        <v>12</v>
      </c>
      <c r="D20" s="11" t="s">
        <v>191</v>
      </c>
      <c r="E20" s="11">
        <v>38104</v>
      </c>
      <c r="F20" s="15">
        <v>65025</v>
      </c>
      <c r="G20" s="3"/>
      <c r="H20" s="27">
        <f t="shared" si="0"/>
        <v>0</v>
      </c>
      <c r="I20" s="4"/>
    </row>
    <row r="21" spans="1:9" x14ac:dyDescent="0.25">
      <c r="A21" s="10" t="s">
        <v>140</v>
      </c>
      <c r="B21" s="10" t="s">
        <v>5</v>
      </c>
      <c r="C21" s="10" t="s">
        <v>13</v>
      </c>
      <c r="D21" s="11" t="s">
        <v>192</v>
      </c>
      <c r="E21" s="11">
        <v>38128</v>
      </c>
      <c r="F21" s="15">
        <v>84641</v>
      </c>
      <c r="G21" s="3"/>
      <c r="H21" s="27">
        <f t="shared" si="0"/>
        <v>0</v>
      </c>
      <c r="I21" s="4"/>
    </row>
    <row r="22" spans="1:9" x14ac:dyDescent="0.25">
      <c r="A22" s="10" t="s">
        <v>140</v>
      </c>
      <c r="B22" s="10" t="s">
        <v>23</v>
      </c>
      <c r="C22" s="10" t="s">
        <v>26</v>
      </c>
      <c r="D22" s="11" t="s">
        <v>193</v>
      </c>
      <c r="E22" s="11">
        <v>38107</v>
      </c>
      <c r="F22" s="15">
        <v>139338</v>
      </c>
      <c r="G22" s="3"/>
      <c r="H22" s="27">
        <f t="shared" si="0"/>
        <v>0</v>
      </c>
      <c r="I22" s="4"/>
    </row>
    <row r="23" spans="1:9" x14ac:dyDescent="0.25">
      <c r="A23" s="10" t="s">
        <v>140</v>
      </c>
      <c r="B23" s="10" t="s">
        <v>152</v>
      </c>
      <c r="C23" s="10" t="s">
        <v>153</v>
      </c>
      <c r="D23" s="11" t="s">
        <v>350</v>
      </c>
      <c r="E23" s="11">
        <v>38108</v>
      </c>
      <c r="F23" s="12">
        <v>44996</v>
      </c>
      <c r="G23" s="3"/>
      <c r="H23" s="27">
        <f t="shared" si="0"/>
        <v>0</v>
      </c>
      <c r="I23" s="4"/>
    </row>
    <row r="24" spans="1:9" x14ac:dyDescent="0.25">
      <c r="A24" s="10" t="s">
        <v>140</v>
      </c>
      <c r="B24" s="10" t="s">
        <v>5</v>
      </c>
      <c r="C24" s="10" t="s">
        <v>14</v>
      </c>
      <c r="D24" s="11" t="s">
        <v>194</v>
      </c>
      <c r="E24" s="11">
        <v>38127</v>
      </c>
      <c r="F24" s="15">
        <v>70350</v>
      </c>
      <c r="G24" s="3"/>
      <c r="H24" s="27">
        <f t="shared" si="0"/>
        <v>0</v>
      </c>
      <c r="I24" s="4"/>
    </row>
    <row r="25" spans="1:9" x14ac:dyDescent="0.25">
      <c r="A25" s="10" t="s">
        <v>140</v>
      </c>
      <c r="B25" s="10" t="s">
        <v>5</v>
      </c>
      <c r="C25" s="10" t="s">
        <v>15</v>
      </c>
      <c r="D25" s="11" t="s">
        <v>195</v>
      </c>
      <c r="E25" s="11">
        <v>38104</v>
      </c>
      <c r="F25" s="15">
        <v>53997</v>
      </c>
      <c r="G25" s="3"/>
      <c r="H25" s="27">
        <f t="shared" si="0"/>
        <v>0</v>
      </c>
      <c r="I25" s="4"/>
    </row>
    <row r="26" spans="1:9" x14ac:dyDescent="0.25">
      <c r="A26" s="10" t="s">
        <v>140</v>
      </c>
      <c r="B26" s="10" t="s">
        <v>177</v>
      </c>
      <c r="C26" s="10" t="s">
        <v>197</v>
      </c>
      <c r="D26" s="11" t="s">
        <v>198</v>
      </c>
      <c r="E26" s="11">
        <v>38128</v>
      </c>
      <c r="F26" s="15">
        <v>15000</v>
      </c>
      <c r="G26" s="3"/>
      <c r="H26" s="27">
        <f t="shared" si="0"/>
        <v>0</v>
      </c>
      <c r="I26" s="4"/>
    </row>
    <row r="27" spans="1:9" x14ac:dyDescent="0.25">
      <c r="A27" s="10" t="s">
        <v>140</v>
      </c>
      <c r="B27" s="10" t="s">
        <v>23</v>
      </c>
      <c r="C27" s="10" t="s">
        <v>27</v>
      </c>
      <c r="D27" s="11" t="s">
        <v>196</v>
      </c>
      <c r="E27" s="11">
        <v>38128</v>
      </c>
      <c r="F27" s="15">
        <v>145850</v>
      </c>
      <c r="G27" s="3"/>
      <c r="H27" s="27">
        <f t="shared" si="0"/>
        <v>0</v>
      </c>
      <c r="I27" s="4"/>
    </row>
    <row r="28" spans="1:9" x14ac:dyDescent="0.25">
      <c r="A28" s="10" t="s">
        <v>140</v>
      </c>
      <c r="B28" s="10" t="s">
        <v>5</v>
      </c>
      <c r="C28" s="10" t="s">
        <v>16</v>
      </c>
      <c r="D28" s="11" t="s">
        <v>199</v>
      </c>
      <c r="E28" s="11">
        <v>38114</v>
      </c>
      <c r="F28" s="15">
        <v>58750</v>
      </c>
      <c r="G28" s="3"/>
      <c r="H28" s="27">
        <f t="shared" si="0"/>
        <v>0</v>
      </c>
      <c r="I28" s="4"/>
    </row>
    <row r="29" spans="1:9" x14ac:dyDescent="0.25">
      <c r="A29" s="10" t="s">
        <v>140</v>
      </c>
      <c r="B29" s="10" t="s">
        <v>137</v>
      </c>
      <c r="C29" s="10" t="s">
        <v>17</v>
      </c>
      <c r="D29" s="11" t="s">
        <v>200</v>
      </c>
      <c r="E29" s="11">
        <v>38112</v>
      </c>
      <c r="F29" s="15">
        <v>199849</v>
      </c>
      <c r="G29" s="3"/>
      <c r="H29" s="27">
        <f t="shared" si="0"/>
        <v>0</v>
      </c>
      <c r="I29" s="4"/>
    </row>
    <row r="30" spans="1:9" x14ac:dyDescent="0.25">
      <c r="A30" s="10" t="s">
        <v>140</v>
      </c>
      <c r="B30" s="10" t="s">
        <v>5</v>
      </c>
      <c r="C30" s="10" t="s">
        <v>18</v>
      </c>
      <c r="D30" s="11" t="s">
        <v>201</v>
      </c>
      <c r="E30" s="11">
        <v>38108</v>
      </c>
      <c r="F30" s="15">
        <v>58986</v>
      </c>
      <c r="G30" s="3"/>
      <c r="H30" s="27">
        <f t="shared" si="0"/>
        <v>0</v>
      </c>
      <c r="I30" s="4"/>
    </row>
    <row r="31" spans="1:9" x14ac:dyDescent="0.25">
      <c r="A31" s="10" t="s">
        <v>140</v>
      </c>
      <c r="B31" s="10" t="s">
        <v>3</v>
      </c>
      <c r="C31" s="10" t="s">
        <v>2</v>
      </c>
      <c r="D31" s="11" t="s">
        <v>202</v>
      </c>
      <c r="E31" s="11">
        <v>38127</v>
      </c>
      <c r="F31" s="15">
        <v>62456</v>
      </c>
      <c r="G31" s="3"/>
      <c r="H31" s="27">
        <f t="shared" si="0"/>
        <v>0</v>
      </c>
      <c r="I31" s="4"/>
    </row>
    <row r="32" spans="1:9" x14ac:dyDescent="0.25">
      <c r="A32" s="10" t="s">
        <v>140</v>
      </c>
      <c r="B32" s="10" t="s">
        <v>23</v>
      </c>
      <c r="C32" s="10" t="s">
        <v>28</v>
      </c>
      <c r="D32" s="11" t="s">
        <v>203</v>
      </c>
      <c r="E32" s="11">
        <v>38127</v>
      </c>
      <c r="F32" s="15">
        <v>269765</v>
      </c>
      <c r="G32" s="3"/>
      <c r="H32" s="27">
        <f t="shared" si="0"/>
        <v>0</v>
      </c>
      <c r="I32" s="4"/>
    </row>
    <row r="33" spans="1:9" x14ac:dyDescent="0.25">
      <c r="A33" s="10" t="s">
        <v>140</v>
      </c>
      <c r="B33" s="10" t="s">
        <v>5</v>
      </c>
      <c r="C33" s="10" t="s">
        <v>19</v>
      </c>
      <c r="D33" s="11" t="s">
        <v>204</v>
      </c>
      <c r="E33" s="11">
        <v>38107</v>
      </c>
      <c r="F33" s="15">
        <v>75100</v>
      </c>
      <c r="G33" s="3"/>
      <c r="H33" s="27">
        <f t="shared" si="0"/>
        <v>0</v>
      </c>
      <c r="I33" s="4"/>
    </row>
    <row r="34" spans="1:9" x14ac:dyDescent="0.25">
      <c r="A34" s="10" t="s">
        <v>140</v>
      </c>
      <c r="B34" s="10" t="s">
        <v>5</v>
      </c>
      <c r="C34" s="10" t="s">
        <v>20</v>
      </c>
      <c r="D34" s="11" t="s">
        <v>205</v>
      </c>
      <c r="E34" s="11">
        <v>38127</v>
      </c>
      <c r="F34" s="15">
        <v>49474</v>
      </c>
      <c r="G34" s="3"/>
      <c r="H34" s="27">
        <f t="shared" si="0"/>
        <v>0</v>
      </c>
      <c r="I34" s="4"/>
    </row>
    <row r="35" spans="1:9" x14ac:dyDescent="0.25">
      <c r="A35" s="10" t="s">
        <v>140</v>
      </c>
      <c r="B35" s="10" t="s">
        <v>5</v>
      </c>
      <c r="C35" s="10" t="s">
        <v>21</v>
      </c>
      <c r="D35" s="11" t="s">
        <v>206</v>
      </c>
      <c r="E35" s="11">
        <v>38127</v>
      </c>
      <c r="F35" s="15">
        <v>63979</v>
      </c>
      <c r="G35" s="3"/>
      <c r="H35" s="27">
        <f t="shared" si="0"/>
        <v>0</v>
      </c>
      <c r="I35" s="4"/>
    </row>
    <row r="36" spans="1:9" x14ac:dyDescent="0.25">
      <c r="A36" s="10" t="s">
        <v>149</v>
      </c>
      <c r="B36" s="10" t="s">
        <v>137</v>
      </c>
      <c r="C36" s="10" t="s">
        <v>138</v>
      </c>
      <c r="D36" s="10" t="s">
        <v>353</v>
      </c>
      <c r="E36" s="10">
        <v>38107</v>
      </c>
      <c r="F36" s="10">
        <v>104656</v>
      </c>
      <c r="G36" s="3"/>
      <c r="H36" s="27">
        <f t="shared" si="0"/>
        <v>0</v>
      </c>
      <c r="I36" s="4"/>
    </row>
    <row r="37" spans="1:9" x14ac:dyDescent="0.25">
      <c r="A37" s="10" t="s">
        <v>149</v>
      </c>
      <c r="B37" s="10" t="s">
        <v>137</v>
      </c>
      <c r="C37" s="10" t="s">
        <v>113</v>
      </c>
      <c r="D37" s="11" t="s">
        <v>182</v>
      </c>
      <c r="E37" s="11">
        <v>38108</v>
      </c>
      <c r="F37" s="12">
        <v>93447</v>
      </c>
      <c r="G37" s="3"/>
      <c r="H37" s="27">
        <f t="shared" si="0"/>
        <v>0</v>
      </c>
      <c r="I37" s="4"/>
    </row>
    <row r="38" spans="1:9" x14ac:dyDescent="0.25">
      <c r="A38" s="10" t="s">
        <v>149</v>
      </c>
      <c r="B38" s="10" t="s">
        <v>5</v>
      </c>
      <c r="C38" s="10" t="s">
        <v>114</v>
      </c>
      <c r="D38" s="11" t="s">
        <v>207</v>
      </c>
      <c r="E38" s="11">
        <v>38126</v>
      </c>
      <c r="F38" s="15">
        <v>94426</v>
      </c>
      <c r="G38" s="3"/>
      <c r="H38" s="27">
        <f t="shared" si="0"/>
        <v>0</v>
      </c>
      <c r="I38" s="4"/>
    </row>
    <row r="39" spans="1:9" x14ac:dyDescent="0.25">
      <c r="A39" s="10" t="s">
        <v>149</v>
      </c>
      <c r="B39" s="10" t="s">
        <v>5</v>
      </c>
      <c r="C39" s="10" t="s">
        <v>115</v>
      </c>
      <c r="D39" s="11" t="s">
        <v>208</v>
      </c>
      <c r="E39" s="11">
        <v>38118</v>
      </c>
      <c r="F39" s="12">
        <v>84740</v>
      </c>
      <c r="G39" s="3"/>
      <c r="H39" s="27">
        <f t="shared" si="0"/>
        <v>0</v>
      </c>
      <c r="I39" s="4"/>
    </row>
    <row r="40" spans="1:9" x14ac:dyDescent="0.25">
      <c r="A40" s="10" t="s">
        <v>149</v>
      </c>
      <c r="B40" s="10" t="s">
        <v>30</v>
      </c>
      <c r="C40" s="10" t="s">
        <v>131</v>
      </c>
      <c r="D40" s="11" t="s">
        <v>209</v>
      </c>
      <c r="E40" s="11">
        <v>38128</v>
      </c>
      <c r="F40" s="15">
        <v>133750</v>
      </c>
      <c r="G40" s="3"/>
      <c r="H40" s="27">
        <f t="shared" si="0"/>
        <v>0</v>
      </c>
      <c r="I40" s="4"/>
    </row>
    <row r="41" spans="1:9" x14ac:dyDescent="0.25">
      <c r="A41" s="10" t="s">
        <v>149</v>
      </c>
      <c r="B41" s="10" t="s">
        <v>5</v>
      </c>
      <c r="C41" s="10" t="s">
        <v>116</v>
      </c>
      <c r="D41" s="11" t="s">
        <v>210</v>
      </c>
      <c r="E41" s="11">
        <v>38128</v>
      </c>
      <c r="F41" s="15">
        <v>48338</v>
      </c>
      <c r="G41" s="3"/>
      <c r="H41" s="27">
        <f t="shared" si="0"/>
        <v>0</v>
      </c>
      <c r="I41" s="4"/>
    </row>
    <row r="42" spans="1:9" x14ac:dyDescent="0.25">
      <c r="A42" s="10" t="s">
        <v>149</v>
      </c>
      <c r="B42" s="10" t="s">
        <v>30</v>
      </c>
      <c r="C42" s="10" t="s">
        <v>132</v>
      </c>
      <c r="D42" s="11" t="s">
        <v>211</v>
      </c>
      <c r="E42" s="11">
        <v>38053</v>
      </c>
      <c r="F42" s="15">
        <v>84850</v>
      </c>
      <c r="G42" s="3"/>
      <c r="H42" s="27">
        <f t="shared" si="0"/>
        <v>0</v>
      </c>
      <c r="I42" s="4"/>
    </row>
    <row r="43" spans="1:9" x14ac:dyDescent="0.25">
      <c r="A43" s="16"/>
      <c r="B43" s="16"/>
      <c r="C43" s="16"/>
      <c r="D43" s="16"/>
      <c r="E43" s="16"/>
      <c r="F43" s="16"/>
      <c r="H43" s="28"/>
    </row>
    <row r="44" spans="1:9" x14ac:dyDescent="0.25">
      <c r="A44" s="16"/>
      <c r="B44" s="16"/>
      <c r="C44" s="16"/>
      <c r="D44" s="16"/>
      <c r="E44" s="16"/>
      <c r="F44" s="16"/>
      <c r="G44" s="6">
        <f>SUM(G2:G42)</f>
        <v>0</v>
      </c>
      <c r="H44" s="29">
        <f>SUM(H2:H42)</f>
        <v>0</v>
      </c>
      <c r="I44" s="7">
        <f>SUM(I2:I42)</f>
        <v>0</v>
      </c>
    </row>
    <row r="45" spans="1:9" x14ac:dyDescent="0.25">
      <c r="A45" s="16"/>
      <c r="B45" s="16"/>
      <c r="C45" s="16"/>
      <c r="D45" s="16"/>
      <c r="E45" s="16"/>
      <c r="F45" s="16"/>
      <c r="H45" s="16"/>
    </row>
    <row r="46" spans="1:9" x14ac:dyDescent="0.25">
      <c r="A46" s="17"/>
      <c r="B46" s="17"/>
      <c r="C46" s="17" t="s">
        <v>359</v>
      </c>
      <c r="D46" s="18"/>
      <c r="E46" s="18"/>
      <c r="F46" s="18"/>
      <c r="H46" s="16"/>
    </row>
    <row r="47" spans="1:9" x14ac:dyDescent="0.25">
      <c r="A47" s="18"/>
      <c r="B47" s="18"/>
      <c r="C47" s="19"/>
      <c r="D47" s="18"/>
      <c r="E47" s="18"/>
      <c r="F47" s="18"/>
      <c r="H47" s="16"/>
    </row>
    <row r="48" spans="1:9" s="8" customFormat="1" x14ac:dyDescent="0.25">
      <c r="A48" s="20" t="s">
        <v>363</v>
      </c>
      <c r="B48" s="20"/>
      <c r="C48" s="20"/>
      <c r="D48" s="20"/>
      <c r="E48" s="20"/>
      <c r="F48" s="20"/>
      <c r="H48" s="30"/>
    </row>
    <row r="49" spans="1:8" s="8" customFormat="1" x14ac:dyDescent="0.25">
      <c r="A49" s="21" t="s">
        <v>364</v>
      </c>
      <c r="B49" s="21"/>
      <c r="C49" s="21"/>
      <c r="D49" s="21"/>
      <c r="E49" s="21"/>
      <c r="F49" s="21"/>
      <c r="H49" s="30"/>
    </row>
    <row r="50" spans="1:8" s="8" customFormat="1" x14ac:dyDescent="0.25">
      <c r="A50" s="22" t="s">
        <v>362</v>
      </c>
      <c r="B50" s="22"/>
      <c r="C50" s="23"/>
      <c r="D50" s="22"/>
      <c r="E50" s="22"/>
      <c r="F50" s="22"/>
      <c r="H50" s="30"/>
    </row>
    <row r="51" spans="1:8" s="8" customFormat="1" x14ac:dyDescent="0.25">
      <c r="A51" s="22" t="s">
        <v>360</v>
      </c>
      <c r="B51" s="24"/>
      <c r="C51" s="25"/>
      <c r="D51" s="25"/>
      <c r="E51" s="25"/>
      <c r="F51" s="22"/>
      <c r="H51" s="30"/>
    </row>
    <row r="52" spans="1:8" ht="18.75" x14ac:dyDescent="0.25">
      <c r="A52" s="26" t="s">
        <v>361</v>
      </c>
      <c r="B52" s="26"/>
      <c r="C52" s="26"/>
      <c r="D52" s="26"/>
      <c r="E52" s="26"/>
      <c r="F52" s="26"/>
      <c r="H52" s="16"/>
    </row>
  </sheetData>
  <sheetProtection algorithmName="SHA-512" hashValue="qn4oTbH+RHhSLvAD9wekv5oEd32pMmpJQItrWvg4UqG+BNROg/J5JAVDVg/kB/CVjmcWibU+JBFcriT4S+xtbg==" saltValue="4yzIJke1j+q2bRLTsKVR2g==" spinCount="100000" sheet="1" objects="1" scenarios="1"/>
  <mergeCells count="3">
    <mergeCell ref="A48:F48"/>
    <mergeCell ref="A49:F49"/>
    <mergeCell ref="A52:F52"/>
  </mergeCells>
  <pageMargins left="0.2" right="0.2" top="0.25" bottom="0.25" header="0.3" footer="0.3"/>
  <pageSetup scale="65" orientation="landscape" r:id="rId1"/>
  <headerFooter>
    <oddFooter>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358E8-B529-4A7C-9DE2-B6885EE142AD}">
  <sheetPr>
    <tabColor rgb="FFFFFF00"/>
  </sheetPr>
  <dimension ref="A1:I54"/>
  <sheetViews>
    <sheetView workbookViewId="0">
      <selection activeCell="I19" sqref="I19"/>
    </sheetView>
  </sheetViews>
  <sheetFormatPr defaultRowHeight="15.75" x14ac:dyDescent="0.25"/>
  <cols>
    <col min="1" max="1" width="8.75" style="33" bestFit="1" customWidth="1"/>
    <col min="2" max="2" width="12" style="33" bestFit="1" customWidth="1"/>
    <col min="3" max="3" width="37.5" style="33" bestFit="1" customWidth="1"/>
    <col min="4" max="4" width="19.375" style="33" bestFit="1" customWidth="1"/>
    <col min="5" max="5" width="5.875" style="33" bestFit="1" customWidth="1"/>
    <col min="6" max="6" width="13.625" style="33" bestFit="1" customWidth="1"/>
    <col min="7" max="7" width="25.5" style="33" bestFit="1" customWidth="1"/>
    <col min="8" max="8" width="17.875" style="33" bestFit="1" customWidth="1"/>
    <col min="9" max="9" width="8.25" style="33" bestFit="1" customWidth="1"/>
    <col min="10" max="16384" width="9" style="33"/>
  </cols>
  <sheetData>
    <row r="1" spans="1:9" s="2" customFormat="1" x14ac:dyDescent="0.25">
      <c r="A1" s="9" t="s">
        <v>145</v>
      </c>
      <c r="B1" s="9" t="s">
        <v>356</v>
      </c>
      <c r="C1" s="9" t="s">
        <v>357</v>
      </c>
      <c r="D1" s="9" t="s">
        <v>167</v>
      </c>
      <c r="E1" s="9" t="s">
        <v>168</v>
      </c>
      <c r="F1" s="9" t="s">
        <v>169</v>
      </c>
      <c r="G1" s="1" t="s">
        <v>170</v>
      </c>
      <c r="H1" s="9" t="s">
        <v>171</v>
      </c>
      <c r="I1" s="1" t="s">
        <v>172</v>
      </c>
    </row>
    <row r="2" spans="1:9" x14ac:dyDescent="0.25">
      <c r="A2" s="36" t="s">
        <v>143</v>
      </c>
      <c r="B2" s="36" t="s">
        <v>83</v>
      </c>
      <c r="C2" s="36" t="s">
        <v>112</v>
      </c>
      <c r="D2" s="37" t="s">
        <v>305</v>
      </c>
      <c r="E2" s="37">
        <v>38117</v>
      </c>
      <c r="F2" s="38">
        <v>33242</v>
      </c>
      <c r="G2" s="31"/>
      <c r="H2" s="43">
        <f>G2*12</f>
        <v>0</v>
      </c>
      <c r="I2" s="32"/>
    </row>
    <row r="3" spans="1:9" x14ac:dyDescent="0.25">
      <c r="A3" s="36" t="s">
        <v>143</v>
      </c>
      <c r="B3" s="36" t="s">
        <v>137</v>
      </c>
      <c r="C3" s="36" t="s">
        <v>139</v>
      </c>
      <c r="D3" s="39" t="s">
        <v>306</v>
      </c>
      <c r="E3" s="37">
        <v>38002</v>
      </c>
      <c r="F3" s="38">
        <v>87165</v>
      </c>
      <c r="G3" s="31"/>
      <c r="H3" s="43">
        <f t="shared" ref="H3:H43" si="0">G3*12</f>
        <v>0</v>
      </c>
      <c r="I3" s="32"/>
    </row>
    <row r="4" spans="1:9" x14ac:dyDescent="0.25">
      <c r="A4" s="36" t="s">
        <v>143</v>
      </c>
      <c r="B4" s="36" t="s">
        <v>5</v>
      </c>
      <c r="C4" s="36" t="s">
        <v>85</v>
      </c>
      <c r="D4" s="37" t="s">
        <v>307</v>
      </c>
      <c r="E4" s="37">
        <v>38122</v>
      </c>
      <c r="F4" s="40">
        <v>76722</v>
      </c>
      <c r="G4" s="31"/>
      <c r="H4" s="43">
        <f t="shared" si="0"/>
        <v>0</v>
      </c>
      <c r="I4" s="32"/>
    </row>
    <row r="5" spans="1:9" x14ac:dyDescent="0.25">
      <c r="A5" s="36" t="s">
        <v>143</v>
      </c>
      <c r="B5" s="36" t="s">
        <v>23</v>
      </c>
      <c r="C5" s="36" t="s">
        <v>102</v>
      </c>
      <c r="D5" s="37" t="s">
        <v>308</v>
      </c>
      <c r="E5" s="37">
        <v>38002</v>
      </c>
      <c r="F5" s="38">
        <v>293200</v>
      </c>
      <c r="G5" s="31"/>
      <c r="H5" s="43">
        <f t="shared" si="0"/>
        <v>0</v>
      </c>
      <c r="I5" s="32"/>
    </row>
    <row r="6" spans="1:9" x14ac:dyDescent="0.25">
      <c r="A6" s="36" t="s">
        <v>143</v>
      </c>
      <c r="B6" s="36" t="s">
        <v>177</v>
      </c>
      <c r="C6" s="36" t="s">
        <v>311</v>
      </c>
      <c r="D6" s="37" t="s">
        <v>308</v>
      </c>
      <c r="E6" s="37">
        <v>38002</v>
      </c>
      <c r="F6" s="38">
        <v>15000</v>
      </c>
      <c r="G6" s="31"/>
      <c r="H6" s="43">
        <f t="shared" si="0"/>
        <v>0</v>
      </c>
      <c r="I6" s="32"/>
    </row>
    <row r="7" spans="1:9" x14ac:dyDescent="0.25">
      <c r="A7" s="36" t="s">
        <v>143</v>
      </c>
      <c r="B7" s="36" t="s">
        <v>5</v>
      </c>
      <c r="C7" s="36" t="s">
        <v>86</v>
      </c>
      <c r="D7" s="39" t="s">
        <v>309</v>
      </c>
      <c r="E7" s="37">
        <v>38134</v>
      </c>
      <c r="F7" s="38">
        <v>84665</v>
      </c>
      <c r="G7" s="31"/>
      <c r="H7" s="43">
        <f t="shared" si="0"/>
        <v>0</v>
      </c>
      <c r="I7" s="32"/>
    </row>
    <row r="8" spans="1:9" x14ac:dyDescent="0.25">
      <c r="A8" s="36" t="s">
        <v>143</v>
      </c>
      <c r="B8" s="36" t="s">
        <v>5</v>
      </c>
      <c r="C8" s="36" t="s">
        <v>87</v>
      </c>
      <c r="D8" s="37" t="s">
        <v>310</v>
      </c>
      <c r="E8" s="37">
        <v>38016</v>
      </c>
      <c r="F8" s="38">
        <v>105775</v>
      </c>
      <c r="G8" s="31"/>
      <c r="H8" s="43">
        <f t="shared" si="0"/>
        <v>0</v>
      </c>
      <c r="I8" s="32"/>
    </row>
    <row r="9" spans="1:9" x14ac:dyDescent="0.25">
      <c r="A9" s="36" t="s">
        <v>143</v>
      </c>
      <c r="B9" s="36" t="s">
        <v>152</v>
      </c>
      <c r="C9" s="36" t="s">
        <v>155</v>
      </c>
      <c r="D9" s="37" t="s">
        <v>303</v>
      </c>
      <c r="E9" s="37">
        <v>38112</v>
      </c>
      <c r="F9" s="40">
        <v>172942</v>
      </c>
      <c r="G9" s="31"/>
      <c r="H9" s="43">
        <f t="shared" si="0"/>
        <v>0</v>
      </c>
      <c r="I9" s="32"/>
    </row>
    <row r="10" spans="1:9" x14ac:dyDescent="0.25">
      <c r="A10" s="36" t="s">
        <v>143</v>
      </c>
      <c r="B10" s="36" t="s">
        <v>5</v>
      </c>
      <c r="C10" s="36" t="s">
        <v>88</v>
      </c>
      <c r="D10" s="37" t="s">
        <v>312</v>
      </c>
      <c r="E10" s="37">
        <v>38016</v>
      </c>
      <c r="F10" s="38">
        <v>104994</v>
      </c>
      <c r="G10" s="31"/>
      <c r="H10" s="43">
        <f t="shared" si="0"/>
        <v>0</v>
      </c>
      <c r="I10" s="32"/>
    </row>
    <row r="11" spans="1:9" x14ac:dyDescent="0.25">
      <c r="A11" s="36" t="s">
        <v>143</v>
      </c>
      <c r="B11" s="36" t="s">
        <v>23</v>
      </c>
      <c r="C11" s="36" t="s">
        <v>103</v>
      </c>
      <c r="D11" s="37" t="s">
        <v>313</v>
      </c>
      <c r="E11" s="37">
        <v>38016</v>
      </c>
      <c r="F11" s="38">
        <v>278000</v>
      </c>
      <c r="G11" s="31"/>
      <c r="H11" s="43">
        <f t="shared" si="0"/>
        <v>0</v>
      </c>
      <c r="I11" s="32"/>
    </row>
    <row r="12" spans="1:9" x14ac:dyDescent="0.25">
      <c r="A12" s="36" t="s">
        <v>143</v>
      </c>
      <c r="B12" s="36" t="s">
        <v>177</v>
      </c>
      <c r="C12" s="36" t="s">
        <v>314</v>
      </c>
      <c r="D12" s="37" t="s">
        <v>313</v>
      </c>
      <c r="E12" s="37">
        <v>38016</v>
      </c>
      <c r="F12" s="38">
        <v>15000</v>
      </c>
      <c r="G12" s="31"/>
      <c r="H12" s="43">
        <f t="shared" si="0"/>
        <v>0</v>
      </c>
      <c r="I12" s="32"/>
    </row>
    <row r="13" spans="1:9" x14ac:dyDescent="0.25">
      <c r="A13" s="36" t="s">
        <v>143</v>
      </c>
      <c r="B13" s="36" t="s">
        <v>30</v>
      </c>
      <c r="C13" s="36" t="s">
        <v>106</v>
      </c>
      <c r="D13" s="37" t="s">
        <v>315</v>
      </c>
      <c r="E13" s="37">
        <v>38018</v>
      </c>
      <c r="F13" s="38">
        <v>147873</v>
      </c>
      <c r="G13" s="31"/>
      <c r="H13" s="43">
        <f t="shared" si="0"/>
        <v>0</v>
      </c>
      <c r="I13" s="32"/>
    </row>
    <row r="14" spans="1:9" x14ac:dyDescent="0.25">
      <c r="A14" s="36" t="s">
        <v>143</v>
      </c>
      <c r="B14" s="36" t="s">
        <v>23</v>
      </c>
      <c r="C14" s="36" t="s">
        <v>104</v>
      </c>
      <c r="D14" s="39" t="s">
        <v>318</v>
      </c>
      <c r="E14" s="37">
        <v>38128</v>
      </c>
      <c r="F14" s="38">
        <v>324517</v>
      </c>
      <c r="G14" s="31"/>
      <c r="H14" s="43">
        <f t="shared" si="0"/>
        <v>0</v>
      </c>
      <c r="I14" s="32"/>
    </row>
    <row r="15" spans="1:9" x14ac:dyDescent="0.25">
      <c r="A15" s="36" t="s">
        <v>143</v>
      </c>
      <c r="B15" s="36" t="s">
        <v>30</v>
      </c>
      <c r="C15" s="36" t="s">
        <v>107</v>
      </c>
      <c r="D15" s="39" t="s">
        <v>319</v>
      </c>
      <c r="E15" s="37">
        <v>38128</v>
      </c>
      <c r="F15" s="38">
        <v>148352</v>
      </c>
      <c r="G15" s="31"/>
      <c r="H15" s="43">
        <f t="shared" si="0"/>
        <v>0</v>
      </c>
      <c r="I15" s="32"/>
    </row>
    <row r="16" spans="1:9" x14ac:dyDescent="0.25">
      <c r="A16" s="36" t="s">
        <v>143</v>
      </c>
      <c r="B16" s="36" t="s">
        <v>5</v>
      </c>
      <c r="C16" s="36" t="s">
        <v>317</v>
      </c>
      <c r="D16" s="37" t="s">
        <v>320</v>
      </c>
      <c r="E16" s="37">
        <v>38016</v>
      </c>
      <c r="F16" s="38">
        <v>116200</v>
      </c>
      <c r="G16" s="31"/>
      <c r="H16" s="43">
        <f t="shared" si="0"/>
        <v>0</v>
      </c>
      <c r="I16" s="32"/>
    </row>
    <row r="17" spans="1:9" x14ac:dyDescent="0.25">
      <c r="A17" s="36" t="s">
        <v>143</v>
      </c>
      <c r="B17" s="36" t="s">
        <v>30</v>
      </c>
      <c r="C17" s="36" t="s">
        <v>316</v>
      </c>
      <c r="D17" s="37" t="s">
        <v>321</v>
      </c>
      <c r="E17" s="37">
        <v>38018</v>
      </c>
      <c r="F17" s="38">
        <v>112072</v>
      </c>
      <c r="G17" s="31"/>
      <c r="H17" s="43">
        <f t="shared" si="0"/>
        <v>0</v>
      </c>
      <c r="I17" s="32"/>
    </row>
    <row r="18" spans="1:9" x14ac:dyDescent="0.25">
      <c r="A18" s="36" t="s">
        <v>143</v>
      </c>
      <c r="B18" s="36" t="s">
        <v>23</v>
      </c>
      <c r="C18" s="36" t="s">
        <v>332</v>
      </c>
      <c r="D18" s="37" t="s">
        <v>322</v>
      </c>
      <c r="E18" s="37">
        <v>38111</v>
      </c>
      <c r="F18" s="40">
        <v>242693</v>
      </c>
      <c r="G18" s="31"/>
      <c r="H18" s="43">
        <f t="shared" si="0"/>
        <v>0</v>
      </c>
      <c r="I18" s="32"/>
    </row>
    <row r="19" spans="1:9" x14ac:dyDescent="0.25">
      <c r="A19" s="36" t="s">
        <v>143</v>
      </c>
      <c r="B19" s="36" t="s">
        <v>152</v>
      </c>
      <c r="C19" s="36" t="s">
        <v>157</v>
      </c>
      <c r="D19" s="37" t="s">
        <v>304</v>
      </c>
      <c r="E19" s="37">
        <v>38112</v>
      </c>
      <c r="F19" s="40">
        <v>40270</v>
      </c>
      <c r="G19" s="31"/>
      <c r="H19" s="43">
        <f t="shared" si="0"/>
        <v>0</v>
      </c>
      <c r="I19" s="32"/>
    </row>
    <row r="20" spans="1:9" x14ac:dyDescent="0.25">
      <c r="A20" s="36" t="s">
        <v>143</v>
      </c>
      <c r="B20" s="36" t="s">
        <v>5</v>
      </c>
      <c r="C20" s="36" t="s">
        <v>89</v>
      </c>
      <c r="D20" s="37" t="s">
        <v>323</v>
      </c>
      <c r="E20" s="37">
        <v>38122</v>
      </c>
      <c r="F20" s="40">
        <v>107806</v>
      </c>
      <c r="G20" s="31"/>
      <c r="H20" s="43">
        <f t="shared" si="0"/>
        <v>0</v>
      </c>
      <c r="I20" s="32"/>
    </row>
    <row r="21" spans="1:9" x14ac:dyDescent="0.25">
      <c r="A21" s="36" t="s">
        <v>143</v>
      </c>
      <c r="B21" s="36" t="s">
        <v>5</v>
      </c>
      <c r="C21" s="36" t="s">
        <v>90</v>
      </c>
      <c r="D21" s="37" t="s">
        <v>324</v>
      </c>
      <c r="E21" s="37">
        <v>38108</v>
      </c>
      <c r="F21" s="40">
        <v>62994</v>
      </c>
      <c r="G21" s="31"/>
      <c r="H21" s="43">
        <f t="shared" si="0"/>
        <v>0</v>
      </c>
      <c r="I21" s="32"/>
    </row>
    <row r="22" spans="1:9" x14ac:dyDescent="0.25">
      <c r="A22" s="36" t="s">
        <v>143</v>
      </c>
      <c r="B22" s="36" t="s">
        <v>5</v>
      </c>
      <c r="C22" s="36" t="s">
        <v>91</v>
      </c>
      <c r="D22" s="37" t="s">
        <v>325</v>
      </c>
      <c r="E22" s="37">
        <v>38133</v>
      </c>
      <c r="F22" s="38">
        <v>107748</v>
      </c>
      <c r="G22" s="31"/>
      <c r="H22" s="43">
        <f t="shared" si="0"/>
        <v>0</v>
      </c>
      <c r="I22" s="32"/>
    </row>
    <row r="23" spans="1:9" x14ac:dyDescent="0.25">
      <c r="A23" s="36" t="s">
        <v>143</v>
      </c>
      <c r="B23" s="36" t="s">
        <v>30</v>
      </c>
      <c r="C23" s="36" t="s">
        <v>108</v>
      </c>
      <c r="D23" s="37" t="s">
        <v>326</v>
      </c>
      <c r="E23" s="37">
        <v>38133</v>
      </c>
      <c r="F23" s="38">
        <v>165749</v>
      </c>
      <c r="G23" s="31"/>
      <c r="H23" s="43">
        <f t="shared" si="0"/>
        <v>0</v>
      </c>
      <c r="I23" s="32"/>
    </row>
    <row r="24" spans="1:9" x14ac:dyDescent="0.25">
      <c r="A24" s="36" t="s">
        <v>143</v>
      </c>
      <c r="B24" s="36" t="s">
        <v>3</v>
      </c>
      <c r="C24" s="36" t="s">
        <v>84</v>
      </c>
      <c r="D24" s="37" t="s">
        <v>327</v>
      </c>
      <c r="E24" s="37">
        <v>38122</v>
      </c>
      <c r="F24" s="40">
        <v>51000</v>
      </c>
      <c r="G24" s="31"/>
      <c r="H24" s="43">
        <f t="shared" si="0"/>
        <v>0</v>
      </c>
      <c r="I24" s="32"/>
    </row>
    <row r="25" spans="1:9" x14ac:dyDescent="0.25">
      <c r="A25" s="36" t="s">
        <v>143</v>
      </c>
      <c r="B25" s="36" t="s">
        <v>5</v>
      </c>
      <c r="C25" s="36" t="s">
        <v>92</v>
      </c>
      <c r="D25" s="37" t="s">
        <v>328</v>
      </c>
      <c r="E25" s="37">
        <v>38108</v>
      </c>
      <c r="F25" s="40">
        <v>105958</v>
      </c>
      <c r="G25" s="31"/>
      <c r="H25" s="43">
        <f t="shared" si="0"/>
        <v>0</v>
      </c>
      <c r="I25" s="32"/>
    </row>
    <row r="26" spans="1:9" x14ac:dyDescent="0.25">
      <c r="A26" s="36" t="s">
        <v>143</v>
      </c>
      <c r="B26" s="36" t="s">
        <v>23</v>
      </c>
      <c r="C26" s="36" t="s">
        <v>330</v>
      </c>
      <c r="D26" s="37" t="s">
        <v>329</v>
      </c>
      <c r="E26" s="37">
        <v>38122</v>
      </c>
      <c r="F26" s="40">
        <v>242982</v>
      </c>
      <c r="G26" s="31"/>
      <c r="H26" s="43">
        <f t="shared" si="0"/>
        <v>0</v>
      </c>
      <c r="I26" s="32"/>
    </row>
    <row r="27" spans="1:9" x14ac:dyDescent="0.25">
      <c r="A27" s="36" t="s">
        <v>143</v>
      </c>
      <c r="B27" s="36" t="s">
        <v>5</v>
      </c>
      <c r="C27" s="36" t="s">
        <v>93</v>
      </c>
      <c r="D27" s="37" t="s">
        <v>331</v>
      </c>
      <c r="E27" s="37">
        <v>38018</v>
      </c>
      <c r="F27" s="38">
        <v>155149</v>
      </c>
      <c r="G27" s="31"/>
      <c r="H27" s="43">
        <f t="shared" si="0"/>
        <v>0</v>
      </c>
      <c r="I27" s="32"/>
    </row>
    <row r="28" spans="1:9" x14ac:dyDescent="0.25">
      <c r="A28" s="36" t="s">
        <v>143</v>
      </c>
      <c r="B28" s="36" t="s">
        <v>23</v>
      </c>
      <c r="C28" s="36" t="s">
        <v>111</v>
      </c>
      <c r="D28" s="39" t="s">
        <v>333</v>
      </c>
      <c r="E28" s="37">
        <v>38104</v>
      </c>
      <c r="F28" s="38">
        <v>95345</v>
      </c>
      <c r="G28" s="31"/>
      <c r="H28" s="43">
        <f t="shared" si="0"/>
        <v>0</v>
      </c>
      <c r="I28" s="32"/>
    </row>
    <row r="29" spans="1:9" x14ac:dyDescent="0.25">
      <c r="A29" s="36" t="s">
        <v>143</v>
      </c>
      <c r="B29" s="36" t="s">
        <v>30</v>
      </c>
      <c r="C29" s="36" t="s">
        <v>109</v>
      </c>
      <c r="D29" s="37" t="s">
        <v>334</v>
      </c>
      <c r="E29" s="37">
        <v>38018</v>
      </c>
      <c r="F29" s="38">
        <v>125900</v>
      </c>
      <c r="G29" s="31"/>
      <c r="H29" s="43">
        <f t="shared" si="0"/>
        <v>0</v>
      </c>
      <c r="I29" s="32"/>
    </row>
    <row r="30" spans="1:9" x14ac:dyDescent="0.25">
      <c r="A30" s="36" t="s">
        <v>143</v>
      </c>
      <c r="B30" s="36" t="s">
        <v>152</v>
      </c>
      <c r="C30" s="36" t="s">
        <v>156</v>
      </c>
      <c r="D30" s="37" t="s">
        <v>335</v>
      </c>
      <c r="E30" s="37">
        <v>38112</v>
      </c>
      <c r="F30" s="40">
        <v>3200</v>
      </c>
      <c r="G30" s="31"/>
      <c r="H30" s="43">
        <f t="shared" si="0"/>
        <v>0</v>
      </c>
      <c r="I30" s="32"/>
    </row>
    <row r="31" spans="1:9" x14ac:dyDescent="0.25">
      <c r="A31" s="36" t="s">
        <v>143</v>
      </c>
      <c r="B31" s="36" t="s">
        <v>5</v>
      </c>
      <c r="C31" s="36" t="s">
        <v>94</v>
      </c>
      <c r="D31" s="37" t="s">
        <v>336</v>
      </c>
      <c r="E31" s="37">
        <v>38134</v>
      </c>
      <c r="F31" s="38">
        <v>51891</v>
      </c>
      <c r="G31" s="31"/>
      <c r="H31" s="43">
        <f t="shared" si="0"/>
        <v>0</v>
      </c>
      <c r="I31" s="32"/>
    </row>
    <row r="32" spans="1:9" x14ac:dyDescent="0.25">
      <c r="A32" s="36" t="s">
        <v>143</v>
      </c>
      <c r="B32" s="36" t="s">
        <v>5</v>
      </c>
      <c r="C32" s="36" t="s">
        <v>95</v>
      </c>
      <c r="D32" s="37" t="s">
        <v>337</v>
      </c>
      <c r="E32" s="37">
        <v>38120</v>
      </c>
      <c r="F32" s="38">
        <v>81598</v>
      </c>
      <c r="G32" s="31"/>
      <c r="H32" s="43">
        <f t="shared" si="0"/>
        <v>0</v>
      </c>
      <c r="I32" s="32"/>
    </row>
    <row r="33" spans="1:9" x14ac:dyDescent="0.25">
      <c r="A33" s="36" t="s">
        <v>143</v>
      </c>
      <c r="B33" s="36" t="s">
        <v>5</v>
      </c>
      <c r="C33" s="36" t="s">
        <v>96</v>
      </c>
      <c r="D33" s="37" t="s">
        <v>338</v>
      </c>
      <c r="E33" s="37">
        <v>38016</v>
      </c>
      <c r="F33" s="38">
        <v>107565</v>
      </c>
      <c r="G33" s="31"/>
      <c r="H33" s="43">
        <f t="shared" si="0"/>
        <v>0</v>
      </c>
      <c r="I33" s="32"/>
    </row>
    <row r="34" spans="1:9" x14ac:dyDescent="0.25">
      <c r="A34" s="36" t="s">
        <v>143</v>
      </c>
      <c r="B34" s="36" t="s">
        <v>5</v>
      </c>
      <c r="C34" s="36" t="s">
        <v>97</v>
      </c>
      <c r="D34" s="37" t="s">
        <v>339</v>
      </c>
      <c r="E34" s="37">
        <v>38134</v>
      </c>
      <c r="F34" s="38">
        <v>74069</v>
      </c>
      <c r="G34" s="31"/>
      <c r="H34" s="43">
        <f t="shared" si="0"/>
        <v>0</v>
      </c>
      <c r="I34" s="32"/>
    </row>
    <row r="35" spans="1:9" x14ac:dyDescent="0.25">
      <c r="A35" s="36" t="s">
        <v>143</v>
      </c>
      <c r="B35" s="36" t="s">
        <v>152</v>
      </c>
      <c r="C35" s="36" t="s">
        <v>158</v>
      </c>
      <c r="D35" s="37" t="s">
        <v>340</v>
      </c>
      <c r="E35" s="37">
        <v>38112</v>
      </c>
      <c r="F35" s="40">
        <v>46339</v>
      </c>
      <c r="G35" s="31"/>
      <c r="H35" s="43">
        <f t="shared" si="0"/>
        <v>0</v>
      </c>
      <c r="I35" s="32"/>
    </row>
    <row r="36" spans="1:9" x14ac:dyDescent="0.25">
      <c r="A36" s="36" t="s">
        <v>143</v>
      </c>
      <c r="B36" s="36" t="s">
        <v>5</v>
      </c>
      <c r="C36" s="36" t="s">
        <v>98</v>
      </c>
      <c r="D36" s="37" t="s">
        <v>341</v>
      </c>
      <c r="E36" s="37">
        <v>38122</v>
      </c>
      <c r="F36" s="38">
        <v>55512</v>
      </c>
      <c r="G36" s="31"/>
      <c r="H36" s="43">
        <f t="shared" si="0"/>
        <v>0</v>
      </c>
      <c r="I36" s="32"/>
    </row>
    <row r="37" spans="1:9" x14ac:dyDescent="0.25">
      <c r="A37" s="36" t="s">
        <v>143</v>
      </c>
      <c r="B37" s="36" t="s">
        <v>5</v>
      </c>
      <c r="C37" s="36" t="s">
        <v>99</v>
      </c>
      <c r="D37" s="37" t="s">
        <v>342</v>
      </c>
      <c r="E37" s="37">
        <v>38108</v>
      </c>
      <c r="F37" s="38">
        <v>100258</v>
      </c>
      <c r="G37" s="31"/>
      <c r="H37" s="43">
        <f t="shared" si="0"/>
        <v>0</v>
      </c>
      <c r="I37" s="32"/>
    </row>
    <row r="38" spans="1:9" x14ac:dyDescent="0.25">
      <c r="A38" s="36" t="s">
        <v>143</v>
      </c>
      <c r="B38" s="36" t="s">
        <v>5</v>
      </c>
      <c r="C38" s="36" t="s">
        <v>100</v>
      </c>
      <c r="D38" s="37" t="s">
        <v>343</v>
      </c>
      <c r="E38" s="37">
        <v>38117</v>
      </c>
      <c r="F38" s="38">
        <v>76420</v>
      </c>
      <c r="G38" s="31"/>
      <c r="H38" s="43">
        <f t="shared" si="0"/>
        <v>0</v>
      </c>
      <c r="I38" s="32"/>
    </row>
    <row r="39" spans="1:9" x14ac:dyDescent="0.25">
      <c r="A39" s="36" t="s">
        <v>143</v>
      </c>
      <c r="B39" s="36" t="s">
        <v>23</v>
      </c>
      <c r="C39" s="36" t="s">
        <v>105</v>
      </c>
      <c r="D39" s="37" t="s">
        <v>344</v>
      </c>
      <c r="E39" s="37">
        <v>38117</v>
      </c>
      <c r="F39" s="38">
        <v>247624</v>
      </c>
      <c r="G39" s="31"/>
      <c r="H39" s="43">
        <f t="shared" si="0"/>
        <v>0</v>
      </c>
      <c r="I39" s="32"/>
    </row>
    <row r="40" spans="1:9" x14ac:dyDescent="0.25">
      <c r="A40" s="36" t="s">
        <v>143</v>
      </c>
      <c r="B40" s="36" t="s">
        <v>30</v>
      </c>
      <c r="C40" s="36" t="s">
        <v>110</v>
      </c>
      <c r="D40" s="37" t="s">
        <v>345</v>
      </c>
      <c r="E40" s="37">
        <v>38120</v>
      </c>
      <c r="F40" s="38">
        <v>144411</v>
      </c>
      <c r="G40" s="31"/>
      <c r="H40" s="43">
        <f t="shared" si="0"/>
        <v>0</v>
      </c>
      <c r="I40" s="32"/>
    </row>
    <row r="41" spans="1:9" x14ac:dyDescent="0.25">
      <c r="A41" s="36" t="s">
        <v>143</v>
      </c>
      <c r="B41" s="36" t="s">
        <v>5</v>
      </c>
      <c r="C41" s="36" t="s">
        <v>101</v>
      </c>
      <c r="D41" s="37" t="s">
        <v>346</v>
      </c>
      <c r="E41" s="37">
        <v>38112</v>
      </c>
      <c r="F41" s="38">
        <v>95220</v>
      </c>
      <c r="G41" s="31"/>
      <c r="H41" s="43">
        <f t="shared" si="0"/>
        <v>0</v>
      </c>
      <c r="I41" s="32"/>
    </row>
    <row r="42" spans="1:9" x14ac:dyDescent="0.25">
      <c r="A42" s="36" t="s">
        <v>143</v>
      </c>
      <c r="B42" s="36" t="s">
        <v>165</v>
      </c>
      <c r="C42" s="36" t="s">
        <v>146</v>
      </c>
      <c r="D42" s="37" t="s">
        <v>347</v>
      </c>
      <c r="E42" s="37">
        <v>38120</v>
      </c>
      <c r="F42" s="38">
        <v>48401</v>
      </c>
      <c r="G42" s="31"/>
      <c r="H42" s="43">
        <f t="shared" si="0"/>
        <v>0</v>
      </c>
      <c r="I42" s="32"/>
    </row>
    <row r="43" spans="1:9" x14ac:dyDescent="0.25">
      <c r="A43" s="36" t="s">
        <v>148</v>
      </c>
      <c r="B43" s="36" t="s">
        <v>30</v>
      </c>
      <c r="C43" s="36" t="s">
        <v>349</v>
      </c>
      <c r="D43" s="37" t="s">
        <v>348</v>
      </c>
      <c r="E43" s="37">
        <v>38122</v>
      </c>
      <c r="F43" s="38">
        <v>145870</v>
      </c>
      <c r="G43" s="31"/>
      <c r="H43" s="43">
        <f t="shared" si="0"/>
        <v>0</v>
      </c>
      <c r="I43" s="32"/>
    </row>
    <row r="44" spans="1:9" x14ac:dyDescent="0.25">
      <c r="A44" s="41"/>
      <c r="B44" s="41"/>
      <c r="C44" s="41"/>
      <c r="D44" s="41"/>
      <c r="E44" s="41"/>
      <c r="F44" s="41"/>
      <c r="G44" s="34"/>
      <c r="H44" s="41"/>
      <c r="I44" s="34"/>
    </row>
    <row r="45" spans="1:9" x14ac:dyDescent="0.25">
      <c r="A45" s="41"/>
      <c r="B45" s="41"/>
      <c r="C45" s="41"/>
      <c r="D45" s="41"/>
      <c r="E45" s="41"/>
      <c r="F45" s="41"/>
      <c r="G45" s="6">
        <f>SUM(G2:G43)</f>
        <v>0</v>
      </c>
      <c r="H45" s="29">
        <f>SUM(H2:H43)</f>
        <v>0</v>
      </c>
      <c r="I45" s="35">
        <f>SUM(I2:I43)</f>
        <v>0</v>
      </c>
    </row>
    <row r="46" spans="1:9" x14ac:dyDescent="0.25">
      <c r="A46" s="42"/>
      <c r="B46" s="42"/>
      <c r="C46" s="42"/>
      <c r="D46" s="42"/>
      <c r="E46" s="42"/>
      <c r="F46" s="42"/>
      <c r="H46" s="42"/>
    </row>
    <row r="47" spans="1:9" x14ac:dyDescent="0.25">
      <c r="A47" s="17"/>
      <c r="B47" s="17"/>
      <c r="C47" s="17" t="s">
        <v>359</v>
      </c>
      <c r="D47" s="18"/>
      <c r="E47" s="18"/>
      <c r="F47" s="18"/>
      <c r="G47" s="5"/>
      <c r="H47" s="42"/>
    </row>
    <row r="48" spans="1:9" x14ac:dyDescent="0.25">
      <c r="A48" s="18"/>
      <c r="B48" s="18"/>
      <c r="C48" s="19"/>
      <c r="D48" s="18"/>
      <c r="E48" s="18"/>
      <c r="F48" s="18"/>
      <c r="G48" s="5"/>
      <c r="H48" s="42"/>
    </row>
    <row r="49" spans="1:8" x14ac:dyDescent="0.25">
      <c r="A49" s="20" t="s">
        <v>363</v>
      </c>
      <c r="B49" s="20"/>
      <c r="C49" s="20"/>
      <c r="D49" s="20"/>
      <c r="E49" s="20"/>
      <c r="F49" s="20"/>
      <c r="G49" s="8"/>
      <c r="H49" s="42"/>
    </row>
    <row r="50" spans="1:8" x14ac:dyDescent="0.25">
      <c r="A50" s="21" t="s">
        <v>364</v>
      </c>
      <c r="B50" s="21"/>
      <c r="C50" s="21"/>
      <c r="D50" s="21"/>
      <c r="E50" s="21"/>
      <c r="F50" s="21"/>
      <c r="G50" s="8"/>
      <c r="H50" s="42"/>
    </row>
    <row r="51" spans="1:8" x14ac:dyDescent="0.25">
      <c r="A51" s="22" t="s">
        <v>362</v>
      </c>
      <c r="B51" s="22"/>
      <c r="C51" s="23"/>
      <c r="D51" s="22"/>
      <c r="E51" s="22"/>
      <c r="F51" s="22"/>
      <c r="G51" s="8"/>
      <c r="H51" s="42"/>
    </row>
    <row r="52" spans="1:8" x14ac:dyDescent="0.25">
      <c r="A52" s="22" t="s">
        <v>360</v>
      </c>
      <c r="B52" s="24"/>
      <c r="C52" s="25"/>
      <c r="D52" s="25"/>
      <c r="E52" s="25"/>
      <c r="F52" s="22"/>
      <c r="G52" s="8"/>
      <c r="H52" s="42"/>
    </row>
    <row r="53" spans="1:8" ht="18.75" x14ac:dyDescent="0.25">
      <c r="A53" s="26" t="s">
        <v>361</v>
      </c>
      <c r="B53" s="26"/>
      <c r="C53" s="26"/>
      <c r="D53" s="26"/>
      <c r="E53" s="26"/>
      <c r="F53" s="26"/>
      <c r="G53" s="5"/>
      <c r="H53" s="42"/>
    </row>
    <row r="54" spans="1:8" x14ac:dyDescent="0.25">
      <c r="A54" s="5"/>
      <c r="B54" s="5"/>
      <c r="C54" s="5"/>
      <c r="D54" s="5"/>
      <c r="E54" s="5"/>
      <c r="F54" s="5"/>
      <c r="G54" s="5"/>
    </row>
  </sheetData>
  <sheetProtection algorithmName="SHA-512" hashValue="u2ECkmgCHkbBjuRH9MzklAL+j73d98hR+DAxnpnxj+kY5SQDs8DGzb5D2JapdRwzIn1+emsSfmMQpnPN+aCofQ==" saltValue="gsZMhjL36fEwR4I5ZYkfGw==" spinCount="100000" sheet="1" objects="1" scenarios="1"/>
  <mergeCells count="3">
    <mergeCell ref="A49:F49"/>
    <mergeCell ref="A50:F50"/>
    <mergeCell ref="A53:F53"/>
  </mergeCells>
  <pageMargins left="0.2" right="0.2" top="0.25" bottom="0.25" header="0.3" footer="0.3"/>
  <pageSetup scale="65" orientation="landscape" r:id="rId1"/>
  <headerFooter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BF1E3-BCEE-4E4C-863C-D8D491FFE74E}">
  <sheetPr>
    <tabColor rgb="FF92D050"/>
  </sheetPr>
  <dimension ref="A1:I58"/>
  <sheetViews>
    <sheetView workbookViewId="0">
      <selection activeCell="F7" sqref="F7"/>
    </sheetView>
  </sheetViews>
  <sheetFormatPr defaultRowHeight="15.75" x14ac:dyDescent="0.25"/>
  <cols>
    <col min="1" max="1" width="9.125" style="44" bestFit="1" customWidth="1"/>
    <col min="2" max="2" width="12" style="44" bestFit="1" customWidth="1"/>
    <col min="3" max="3" width="33" style="44" bestFit="1" customWidth="1"/>
    <col min="4" max="4" width="18.625" style="44" bestFit="1" customWidth="1"/>
    <col min="5" max="5" width="5.875" style="44" bestFit="1" customWidth="1"/>
    <col min="6" max="6" width="13.625" style="44" bestFit="1" customWidth="1"/>
    <col min="7" max="7" width="25.5" style="44" bestFit="1" customWidth="1"/>
    <col min="8" max="8" width="17.875" style="44" bestFit="1" customWidth="1"/>
    <col min="9" max="9" width="8.25" style="44" bestFit="1" customWidth="1"/>
    <col min="10" max="16384" width="9" style="44"/>
  </cols>
  <sheetData>
    <row r="1" spans="1:9" s="2" customFormat="1" x14ac:dyDescent="0.25">
      <c r="A1" s="9" t="s">
        <v>145</v>
      </c>
      <c r="B1" s="9" t="s">
        <v>356</v>
      </c>
      <c r="C1" s="9" t="s">
        <v>357</v>
      </c>
      <c r="D1" s="9" t="s">
        <v>167</v>
      </c>
      <c r="E1" s="9" t="s">
        <v>168</v>
      </c>
      <c r="F1" s="9" t="s">
        <v>169</v>
      </c>
      <c r="G1" s="1" t="s">
        <v>170</v>
      </c>
      <c r="H1" s="9" t="s">
        <v>171</v>
      </c>
      <c r="I1" s="1" t="s">
        <v>172</v>
      </c>
    </row>
    <row r="2" spans="1:9" x14ac:dyDescent="0.25">
      <c r="A2" s="36" t="s">
        <v>141</v>
      </c>
      <c r="B2" s="45" t="s">
        <v>152</v>
      </c>
      <c r="C2" s="45" t="s">
        <v>159</v>
      </c>
      <c r="D2" s="39" t="s">
        <v>257</v>
      </c>
      <c r="E2" s="39">
        <v>38106</v>
      </c>
      <c r="F2" s="46">
        <v>55934</v>
      </c>
      <c r="G2" s="31"/>
      <c r="H2" s="43">
        <f>G2*12</f>
        <v>0</v>
      </c>
      <c r="I2" s="32"/>
    </row>
    <row r="3" spans="1:9" x14ac:dyDescent="0.25">
      <c r="A3" s="36" t="s">
        <v>141</v>
      </c>
      <c r="B3" s="45" t="s">
        <v>30</v>
      </c>
      <c r="C3" s="45" t="s">
        <v>52</v>
      </c>
      <c r="D3" s="39" t="s">
        <v>258</v>
      </c>
      <c r="E3" s="37">
        <v>38115</v>
      </c>
      <c r="F3" s="38">
        <v>136253</v>
      </c>
      <c r="G3" s="31"/>
      <c r="H3" s="43">
        <f t="shared" ref="H3:H47" si="0">G3*12</f>
        <v>0</v>
      </c>
      <c r="I3" s="32"/>
    </row>
    <row r="4" spans="1:9" x14ac:dyDescent="0.25">
      <c r="A4" s="36" t="s">
        <v>141</v>
      </c>
      <c r="B4" s="45" t="s">
        <v>5</v>
      </c>
      <c r="C4" s="45" t="s">
        <v>37</v>
      </c>
      <c r="D4" s="39" t="s">
        <v>259</v>
      </c>
      <c r="E4" s="37">
        <v>38114</v>
      </c>
      <c r="F4" s="38">
        <v>54324</v>
      </c>
      <c r="G4" s="31"/>
      <c r="H4" s="43">
        <f t="shared" si="0"/>
        <v>0</v>
      </c>
      <c r="I4" s="32"/>
    </row>
    <row r="5" spans="1:9" x14ac:dyDescent="0.25">
      <c r="A5" s="36" t="s">
        <v>141</v>
      </c>
      <c r="B5" s="45" t="s">
        <v>152</v>
      </c>
      <c r="C5" s="45" t="s">
        <v>160</v>
      </c>
      <c r="D5" s="37" t="s">
        <v>260</v>
      </c>
      <c r="E5" s="37">
        <v>38116</v>
      </c>
      <c r="F5" s="38">
        <v>57600</v>
      </c>
      <c r="G5" s="31"/>
      <c r="H5" s="43">
        <f t="shared" si="0"/>
        <v>0</v>
      </c>
      <c r="I5" s="32"/>
    </row>
    <row r="6" spans="1:9" x14ac:dyDescent="0.25">
      <c r="A6" s="36" t="s">
        <v>141</v>
      </c>
      <c r="B6" s="45" t="s">
        <v>5</v>
      </c>
      <c r="C6" s="45" t="s">
        <v>38</v>
      </c>
      <c r="D6" s="39" t="s">
        <v>261</v>
      </c>
      <c r="E6" s="37">
        <v>38114</v>
      </c>
      <c r="F6" s="38">
        <v>61286</v>
      </c>
      <c r="G6" s="31"/>
      <c r="H6" s="43">
        <f t="shared" si="0"/>
        <v>0</v>
      </c>
      <c r="I6" s="32"/>
    </row>
    <row r="7" spans="1:9" x14ac:dyDescent="0.25">
      <c r="A7" s="36" t="s">
        <v>141</v>
      </c>
      <c r="B7" s="45" t="s">
        <v>5</v>
      </c>
      <c r="C7" s="45" t="s">
        <v>39</v>
      </c>
      <c r="D7" s="39" t="s">
        <v>262</v>
      </c>
      <c r="E7" s="37">
        <v>38114</v>
      </c>
      <c r="F7" s="38">
        <v>56155</v>
      </c>
      <c r="G7" s="31"/>
      <c r="H7" s="43">
        <f t="shared" si="0"/>
        <v>0</v>
      </c>
      <c r="I7" s="32"/>
    </row>
    <row r="8" spans="1:9" x14ac:dyDescent="0.25">
      <c r="A8" s="36" t="s">
        <v>141</v>
      </c>
      <c r="B8" s="45" t="s">
        <v>1</v>
      </c>
      <c r="C8" s="45" t="s">
        <v>33</v>
      </c>
      <c r="D8" s="39" t="s">
        <v>263</v>
      </c>
      <c r="E8" s="37">
        <v>38109</v>
      </c>
      <c r="F8" s="40">
        <v>167088</v>
      </c>
      <c r="G8" s="31"/>
      <c r="H8" s="43">
        <f t="shared" si="0"/>
        <v>0</v>
      </c>
      <c r="I8" s="32"/>
    </row>
    <row r="9" spans="1:9" x14ac:dyDescent="0.25">
      <c r="A9" s="36" t="s">
        <v>141</v>
      </c>
      <c r="B9" s="45" t="s">
        <v>5</v>
      </c>
      <c r="C9" s="45" t="s">
        <v>40</v>
      </c>
      <c r="D9" s="39" t="s">
        <v>264</v>
      </c>
      <c r="E9" s="37">
        <v>38116</v>
      </c>
      <c r="F9" s="38">
        <v>55570</v>
      </c>
      <c r="G9" s="31"/>
      <c r="H9" s="43">
        <f t="shared" si="0"/>
        <v>0</v>
      </c>
      <c r="I9" s="32"/>
    </row>
    <row r="10" spans="1:9" x14ac:dyDescent="0.25">
      <c r="A10" s="36" t="s">
        <v>141</v>
      </c>
      <c r="B10" s="45" t="s">
        <v>5</v>
      </c>
      <c r="C10" s="45" t="s">
        <v>41</v>
      </c>
      <c r="D10" s="39" t="s">
        <v>302</v>
      </c>
      <c r="E10" s="37">
        <v>38118</v>
      </c>
      <c r="F10" s="38">
        <v>87025</v>
      </c>
      <c r="G10" s="31"/>
      <c r="H10" s="43">
        <f t="shared" si="0"/>
        <v>0</v>
      </c>
      <c r="I10" s="32"/>
    </row>
    <row r="11" spans="1:9" x14ac:dyDescent="0.25">
      <c r="A11" s="36" t="s">
        <v>141</v>
      </c>
      <c r="B11" s="45" t="s">
        <v>30</v>
      </c>
      <c r="C11" s="45" t="s">
        <v>53</v>
      </c>
      <c r="D11" s="39" t="s">
        <v>265</v>
      </c>
      <c r="E11" s="37">
        <v>38116</v>
      </c>
      <c r="F11" s="38">
        <v>104745</v>
      </c>
      <c r="G11" s="31"/>
      <c r="H11" s="43">
        <f t="shared" si="0"/>
        <v>0</v>
      </c>
      <c r="I11" s="32"/>
    </row>
    <row r="12" spans="1:9" x14ac:dyDescent="0.25">
      <c r="A12" s="36" t="s">
        <v>141</v>
      </c>
      <c r="B12" s="45" t="s">
        <v>23</v>
      </c>
      <c r="C12" s="45" t="s">
        <v>166</v>
      </c>
      <c r="D12" s="36" t="s">
        <v>355</v>
      </c>
      <c r="E12" s="47">
        <v>38116</v>
      </c>
      <c r="F12" s="48">
        <v>169973</v>
      </c>
      <c r="G12" s="31"/>
      <c r="H12" s="43">
        <f t="shared" si="0"/>
        <v>0</v>
      </c>
      <c r="I12" s="32"/>
    </row>
    <row r="13" spans="1:9" x14ac:dyDescent="0.25">
      <c r="A13" s="36" t="s">
        <v>141</v>
      </c>
      <c r="B13" s="45" t="s">
        <v>1</v>
      </c>
      <c r="C13" s="45" t="s">
        <v>34</v>
      </c>
      <c r="D13" s="39" t="s">
        <v>266</v>
      </c>
      <c r="E13" s="39">
        <v>38114</v>
      </c>
      <c r="F13" s="46">
        <v>139338</v>
      </c>
      <c r="G13" s="31"/>
      <c r="H13" s="43">
        <f t="shared" si="0"/>
        <v>0</v>
      </c>
      <c r="I13" s="32"/>
    </row>
    <row r="14" spans="1:9" x14ac:dyDescent="0.25">
      <c r="A14" s="36" t="s">
        <v>141</v>
      </c>
      <c r="B14" s="45" t="s">
        <v>137</v>
      </c>
      <c r="C14" s="45" t="s">
        <v>42</v>
      </c>
      <c r="D14" s="39" t="s">
        <v>267</v>
      </c>
      <c r="E14" s="37">
        <v>38109</v>
      </c>
      <c r="F14" s="38">
        <v>98000</v>
      </c>
      <c r="G14" s="31"/>
      <c r="H14" s="43">
        <f t="shared" si="0"/>
        <v>0</v>
      </c>
      <c r="I14" s="32"/>
    </row>
    <row r="15" spans="1:9" x14ac:dyDescent="0.25">
      <c r="A15" s="36" t="s">
        <v>141</v>
      </c>
      <c r="B15" s="45" t="s">
        <v>177</v>
      </c>
      <c r="C15" s="45" t="s">
        <v>268</v>
      </c>
      <c r="D15" s="39" t="s">
        <v>267</v>
      </c>
      <c r="E15" s="37">
        <v>38109</v>
      </c>
      <c r="F15" s="38">
        <v>15000</v>
      </c>
      <c r="G15" s="31"/>
      <c r="H15" s="43">
        <f t="shared" si="0"/>
        <v>0</v>
      </c>
      <c r="I15" s="32"/>
    </row>
    <row r="16" spans="1:9" x14ac:dyDescent="0.25">
      <c r="A16" s="36" t="s">
        <v>141</v>
      </c>
      <c r="B16" s="45" t="s">
        <v>152</v>
      </c>
      <c r="C16" s="45" t="s">
        <v>161</v>
      </c>
      <c r="D16" s="37" t="s">
        <v>269</v>
      </c>
      <c r="E16" s="37">
        <v>38111</v>
      </c>
      <c r="F16" s="38">
        <v>104118</v>
      </c>
      <c r="G16" s="31"/>
      <c r="H16" s="43">
        <f t="shared" si="0"/>
        <v>0</v>
      </c>
      <c r="I16" s="32"/>
    </row>
    <row r="17" spans="1:9" x14ac:dyDescent="0.25">
      <c r="A17" s="36" t="s">
        <v>141</v>
      </c>
      <c r="B17" s="45" t="s">
        <v>1</v>
      </c>
      <c r="C17" s="45" t="s">
        <v>35</v>
      </c>
      <c r="D17" s="39" t="s">
        <v>270</v>
      </c>
      <c r="E17" s="37">
        <v>38106</v>
      </c>
      <c r="F17" s="38">
        <v>52000</v>
      </c>
      <c r="G17" s="31"/>
      <c r="H17" s="43">
        <f t="shared" si="0"/>
        <v>0</v>
      </c>
      <c r="I17" s="32"/>
    </row>
    <row r="18" spans="1:9" x14ac:dyDescent="0.25">
      <c r="A18" s="36" t="s">
        <v>141</v>
      </c>
      <c r="B18" s="45" t="s">
        <v>5</v>
      </c>
      <c r="C18" s="45" t="s">
        <v>43</v>
      </c>
      <c r="D18" s="39" t="s">
        <v>271</v>
      </c>
      <c r="E18" s="37">
        <v>38118</v>
      </c>
      <c r="F18" s="38">
        <v>74500</v>
      </c>
      <c r="G18" s="31"/>
      <c r="H18" s="43">
        <f t="shared" si="0"/>
        <v>0</v>
      </c>
      <c r="I18" s="32"/>
    </row>
    <row r="19" spans="1:9" x14ac:dyDescent="0.25">
      <c r="A19" s="36" t="s">
        <v>141</v>
      </c>
      <c r="B19" s="45" t="s">
        <v>23</v>
      </c>
      <c r="C19" s="45" t="s">
        <v>273</v>
      </c>
      <c r="D19" s="39" t="s">
        <v>272</v>
      </c>
      <c r="E19" s="37">
        <v>38118</v>
      </c>
      <c r="F19" s="38">
        <v>152940</v>
      </c>
      <c r="G19" s="31"/>
      <c r="H19" s="43">
        <f t="shared" si="0"/>
        <v>0</v>
      </c>
      <c r="I19" s="32"/>
    </row>
    <row r="20" spans="1:9" x14ac:dyDescent="0.25">
      <c r="A20" s="36" t="s">
        <v>141</v>
      </c>
      <c r="B20" s="45" t="s">
        <v>177</v>
      </c>
      <c r="C20" s="45" t="s">
        <v>274</v>
      </c>
      <c r="D20" s="39" t="s">
        <v>272</v>
      </c>
      <c r="E20" s="37">
        <v>38118</v>
      </c>
      <c r="F20" s="38">
        <v>15000</v>
      </c>
      <c r="G20" s="31"/>
      <c r="H20" s="43">
        <f t="shared" si="0"/>
        <v>0</v>
      </c>
      <c r="I20" s="32"/>
    </row>
    <row r="21" spans="1:9" x14ac:dyDescent="0.25">
      <c r="A21" s="36" t="s">
        <v>141</v>
      </c>
      <c r="B21" s="45" t="s">
        <v>5</v>
      </c>
      <c r="C21" s="45" t="s">
        <v>44</v>
      </c>
      <c r="D21" s="39" t="s">
        <v>275</v>
      </c>
      <c r="E21" s="37">
        <v>38116</v>
      </c>
      <c r="F21" s="38">
        <v>51892</v>
      </c>
      <c r="G21" s="31"/>
      <c r="H21" s="43">
        <f t="shared" si="0"/>
        <v>0</v>
      </c>
      <c r="I21" s="32"/>
    </row>
    <row r="22" spans="1:9" x14ac:dyDescent="0.25">
      <c r="A22" s="36" t="s">
        <v>141</v>
      </c>
      <c r="B22" s="45" t="s">
        <v>5</v>
      </c>
      <c r="C22" s="45" t="s">
        <v>45</v>
      </c>
      <c r="D22" s="39" t="s">
        <v>276</v>
      </c>
      <c r="E22" s="37">
        <v>38116</v>
      </c>
      <c r="F22" s="38">
        <v>81500</v>
      </c>
      <c r="G22" s="31"/>
      <c r="H22" s="43">
        <f t="shared" si="0"/>
        <v>0</v>
      </c>
      <c r="I22" s="32"/>
    </row>
    <row r="23" spans="1:9" x14ac:dyDescent="0.25">
      <c r="A23" s="36" t="s">
        <v>141</v>
      </c>
      <c r="B23" s="45" t="s">
        <v>5</v>
      </c>
      <c r="C23" s="45" t="s">
        <v>46</v>
      </c>
      <c r="D23" s="39" t="s">
        <v>277</v>
      </c>
      <c r="E23" s="37">
        <v>38111</v>
      </c>
      <c r="F23" s="38">
        <v>47130</v>
      </c>
      <c r="G23" s="31"/>
      <c r="H23" s="43">
        <f t="shared" si="0"/>
        <v>0</v>
      </c>
      <c r="I23" s="32"/>
    </row>
    <row r="24" spans="1:9" x14ac:dyDescent="0.25">
      <c r="A24" s="36" t="s">
        <v>141</v>
      </c>
      <c r="B24" s="45" t="s">
        <v>5</v>
      </c>
      <c r="C24" s="45" t="s">
        <v>47</v>
      </c>
      <c r="D24" s="39" t="s">
        <v>278</v>
      </c>
      <c r="E24" s="37">
        <v>38111</v>
      </c>
      <c r="F24" s="38">
        <v>94516</v>
      </c>
      <c r="G24" s="31"/>
      <c r="H24" s="43">
        <f t="shared" si="0"/>
        <v>0</v>
      </c>
      <c r="I24" s="32"/>
    </row>
    <row r="25" spans="1:9" x14ac:dyDescent="0.25">
      <c r="A25" s="36" t="s">
        <v>141</v>
      </c>
      <c r="B25" s="45" t="s">
        <v>3</v>
      </c>
      <c r="C25" s="45" t="s">
        <v>36</v>
      </c>
      <c r="D25" s="39" t="s">
        <v>279</v>
      </c>
      <c r="E25" s="37">
        <v>38109</v>
      </c>
      <c r="F25" s="38">
        <v>64201</v>
      </c>
      <c r="G25" s="31"/>
      <c r="H25" s="43">
        <f t="shared" si="0"/>
        <v>0</v>
      </c>
      <c r="I25" s="32"/>
    </row>
    <row r="26" spans="1:9" x14ac:dyDescent="0.25">
      <c r="A26" s="36" t="s">
        <v>141</v>
      </c>
      <c r="B26" s="45" t="s">
        <v>5</v>
      </c>
      <c r="C26" s="45" t="s">
        <v>48</v>
      </c>
      <c r="D26" s="39" t="s">
        <v>280</v>
      </c>
      <c r="E26" s="37">
        <v>38109</v>
      </c>
      <c r="F26" s="38">
        <v>108116</v>
      </c>
      <c r="G26" s="31"/>
      <c r="H26" s="43">
        <f t="shared" si="0"/>
        <v>0</v>
      </c>
      <c r="I26" s="32"/>
    </row>
    <row r="27" spans="1:9" x14ac:dyDescent="0.25">
      <c r="A27" s="36" t="s">
        <v>141</v>
      </c>
      <c r="B27" s="45" t="s">
        <v>23</v>
      </c>
      <c r="C27" s="45" t="s">
        <v>50</v>
      </c>
      <c r="D27" s="39" t="s">
        <v>281</v>
      </c>
      <c r="E27" s="37">
        <v>38109</v>
      </c>
      <c r="F27" s="38">
        <v>181242</v>
      </c>
      <c r="G27" s="31"/>
      <c r="H27" s="43">
        <f t="shared" si="0"/>
        <v>0</v>
      </c>
      <c r="I27" s="32"/>
    </row>
    <row r="28" spans="1:9" x14ac:dyDescent="0.25">
      <c r="A28" s="36" t="s">
        <v>141</v>
      </c>
      <c r="B28" s="45" t="s">
        <v>5</v>
      </c>
      <c r="C28" s="45" t="s">
        <v>49</v>
      </c>
      <c r="D28" s="39" t="s">
        <v>282</v>
      </c>
      <c r="E28" s="37">
        <v>38116</v>
      </c>
      <c r="F28" s="38">
        <v>49885</v>
      </c>
      <c r="G28" s="31"/>
      <c r="H28" s="43">
        <f t="shared" si="0"/>
        <v>0</v>
      </c>
      <c r="I28" s="32"/>
    </row>
    <row r="29" spans="1:9" x14ac:dyDescent="0.25">
      <c r="A29" s="36" t="s">
        <v>141</v>
      </c>
      <c r="B29" s="45" t="s">
        <v>23</v>
      </c>
      <c r="C29" s="45" t="s">
        <v>51</v>
      </c>
      <c r="D29" s="39" t="s">
        <v>283</v>
      </c>
      <c r="E29" s="37">
        <v>38116</v>
      </c>
      <c r="F29" s="38">
        <v>238776</v>
      </c>
      <c r="G29" s="31"/>
      <c r="H29" s="43">
        <f t="shared" si="0"/>
        <v>0</v>
      </c>
      <c r="I29" s="32"/>
    </row>
    <row r="30" spans="1:9" x14ac:dyDescent="0.25">
      <c r="A30" s="36" t="s">
        <v>141</v>
      </c>
      <c r="B30" s="45" t="s">
        <v>177</v>
      </c>
      <c r="C30" s="45" t="s">
        <v>284</v>
      </c>
      <c r="D30" s="39" t="s">
        <v>283</v>
      </c>
      <c r="E30" s="37">
        <v>38116</v>
      </c>
      <c r="F30" s="38">
        <v>15000</v>
      </c>
      <c r="G30" s="31"/>
      <c r="H30" s="43">
        <f t="shared" si="0"/>
        <v>0</v>
      </c>
      <c r="I30" s="32"/>
    </row>
    <row r="31" spans="1:9" x14ac:dyDescent="0.25">
      <c r="A31" s="36" t="s">
        <v>147</v>
      </c>
      <c r="B31" s="45" t="s">
        <v>5</v>
      </c>
      <c r="C31" s="45" t="s">
        <v>117</v>
      </c>
      <c r="D31" s="39" t="s">
        <v>286</v>
      </c>
      <c r="E31" s="39">
        <v>38106</v>
      </c>
      <c r="F31" s="46">
        <v>67293</v>
      </c>
      <c r="G31" s="31"/>
      <c r="H31" s="43">
        <f t="shared" si="0"/>
        <v>0</v>
      </c>
      <c r="I31" s="32"/>
    </row>
    <row r="32" spans="1:9" x14ac:dyDescent="0.25">
      <c r="A32" s="36" t="s">
        <v>147</v>
      </c>
      <c r="B32" s="45" t="s">
        <v>5</v>
      </c>
      <c r="C32" s="45" t="s">
        <v>118</v>
      </c>
      <c r="D32" s="39" t="s">
        <v>287</v>
      </c>
      <c r="E32" s="37">
        <v>38114</v>
      </c>
      <c r="F32" s="38">
        <v>115761</v>
      </c>
      <c r="G32" s="31"/>
      <c r="H32" s="43">
        <f t="shared" si="0"/>
        <v>0</v>
      </c>
      <c r="I32" s="32"/>
    </row>
    <row r="33" spans="1:9" x14ac:dyDescent="0.25">
      <c r="A33" s="36" t="s">
        <v>147</v>
      </c>
      <c r="B33" s="45" t="s">
        <v>30</v>
      </c>
      <c r="C33" s="45" t="s">
        <v>133</v>
      </c>
      <c r="D33" s="39" t="s">
        <v>288</v>
      </c>
      <c r="E33" s="37">
        <v>38118</v>
      </c>
      <c r="F33" s="38">
        <v>140970</v>
      </c>
      <c r="G33" s="31"/>
      <c r="H33" s="43">
        <f t="shared" si="0"/>
        <v>0</v>
      </c>
      <c r="I33" s="32"/>
    </row>
    <row r="34" spans="1:9" x14ac:dyDescent="0.25">
      <c r="A34" s="36" t="s">
        <v>147</v>
      </c>
      <c r="B34" s="45" t="s">
        <v>5</v>
      </c>
      <c r="C34" s="45" t="s">
        <v>119</v>
      </c>
      <c r="D34" s="39" t="s">
        <v>289</v>
      </c>
      <c r="E34" s="37">
        <v>38109</v>
      </c>
      <c r="F34" s="38">
        <v>51144</v>
      </c>
      <c r="G34" s="31"/>
      <c r="H34" s="43">
        <f t="shared" si="0"/>
        <v>0</v>
      </c>
      <c r="I34" s="32"/>
    </row>
    <row r="35" spans="1:9" x14ac:dyDescent="0.25">
      <c r="A35" s="36" t="s">
        <v>147</v>
      </c>
      <c r="B35" s="45" t="s">
        <v>23</v>
      </c>
      <c r="C35" s="45" t="s">
        <v>126</v>
      </c>
      <c r="D35" s="15" t="s">
        <v>290</v>
      </c>
      <c r="E35" s="37">
        <v>38109</v>
      </c>
      <c r="F35" s="38">
        <v>172849</v>
      </c>
      <c r="G35" s="31"/>
      <c r="H35" s="43">
        <f t="shared" si="0"/>
        <v>0</v>
      </c>
      <c r="I35" s="32"/>
    </row>
    <row r="36" spans="1:9" x14ac:dyDescent="0.25">
      <c r="A36" s="36" t="s">
        <v>147</v>
      </c>
      <c r="B36" s="45" t="s">
        <v>5</v>
      </c>
      <c r="C36" s="45" t="s">
        <v>120</v>
      </c>
      <c r="D36" s="39" t="s">
        <v>291</v>
      </c>
      <c r="E36" s="37">
        <v>38109</v>
      </c>
      <c r="F36" s="38">
        <v>78213</v>
      </c>
      <c r="G36" s="31"/>
      <c r="H36" s="43">
        <f t="shared" si="0"/>
        <v>0</v>
      </c>
      <c r="I36" s="32"/>
    </row>
    <row r="37" spans="1:9" x14ac:dyDescent="0.25">
      <c r="A37" s="36" t="s">
        <v>147</v>
      </c>
      <c r="B37" s="45" t="s">
        <v>137</v>
      </c>
      <c r="C37" s="45" t="s">
        <v>134</v>
      </c>
      <c r="D37" s="39" t="s">
        <v>292</v>
      </c>
      <c r="E37" s="37">
        <v>38109</v>
      </c>
      <c r="F37" s="38">
        <v>117797</v>
      </c>
      <c r="G37" s="31"/>
      <c r="H37" s="43">
        <f t="shared" si="0"/>
        <v>0</v>
      </c>
      <c r="I37" s="32"/>
    </row>
    <row r="38" spans="1:9" x14ac:dyDescent="0.25">
      <c r="A38" s="36" t="s">
        <v>147</v>
      </c>
      <c r="B38" s="45" t="s">
        <v>23</v>
      </c>
      <c r="C38" s="45" t="s">
        <v>127</v>
      </c>
      <c r="D38" s="39" t="s">
        <v>293</v>
      </c>
      <c r="E38" s="37">
        <v>38106</v>
      </c>
      <c r="F38" s="38">
        <v>336151</v>
      </c>
      <c r="G38" s="31"/>
      <c r="H38" s="43">
        <f t="shared" si="0"/>
        <v>0</v>
      </c>
      <c r="I38" s="32"/>
    </row>
    <row r="39" spans="1:9" x14ac:dyDescent="0.25">
      <c r="A39" s="36" t="s">
        <v>147</v>
      </c>
      <c r="B39" s="45" t="s">
        <v>137</v>
      </c>
      <c r="C39" s="45" t="s">
        <v>135</v>
      </c>
      <c r="D39" s="39" t="s">
        <v>294</v>
      </c>
      <c r="E39" s="37">
        <v>38106</v>
      </c>
      <c r="F39" s="38">
        <v>136797</v>
      </c>
      <c r="G39" s="31"/>
      <c r="H39" s="43">
        <f t="shared" si="0"/>
        <v>0</v>
      </c>
      <c r="I39" s="32"/>
    </row>
    <row r="40" spans="1:9" x14ac:dyDescent="0.25">
      <c r="A40" s="36" t="s">
        <v>147</v>
      </c>
      <c r="B40" s="45" t="s">
        <v>5</v>
      </c>
      <c r="C40" s="45" t="s">
        <v>121</v>
      </c>
      <c r="D40" s="39" t="s">
        <v>295</v>
      </c>
      <c r="E40" s="37">
        <v>38114</v>
      </c>
      <c r="F40" s="38">
        <v>104224</v>
      </c>
      <c r="G40" s="31"/>
      <c r="H40" s="43">
        <f t="shared" si="0"/>
        <v>0</v>
      </c>
      <c r="I40" s="32"/>
    </row>
    <row r="41" spans="1:9" x14ac:dyDescent="0.25">
      <c r="A41" s="36" t="s">
        <v>147</v>
      </c>
      <c r="B41" s="45" t="s">
        <v>5</v>
      </c>
      <c r="C41" s="45" t="s">
        <v>122</v>
      </c>
      <c r="D41" s="39" t="s">
        <v>296</v>
      </c>
      <c r="E41" s="37">
        <v>38116</v>
      </c>
      <c r="F41" s="38">
        <v>84633</v>
      </c>
      <c r="G41" s="31"/>
      <c r="H41" s="43">
        <f t="shared" si="0"/>
        <v>0</v>
      </c>
      <c r="I41" s="32"/>
    </row>
    <row r="42" spans="1:9" x14ac:dyDescent="0.25">
      <c r="A42" s="36" t="s">
        <v>147</v>
      </c>
      <c r="B42" s="45" t="s">
        <v>5</v>
      </c>
      <c r="C42" s="45" t="s">
        <v>123</v>
      </c>
      <c r="D42" s="39" t="s">
        <v>297</v>
      </c>
      <c r="E42" s="37">
        <v>38109</v>
      </c>
      <c r="F42" s="38">
        <v>135959</v>
      </c>
      <c r="G42" s="31"/>
      <c r="H42" s="43">
        <f t="shared" si="0"/>
        <v>0</v>
      </c>
      <c r="I42" s="32"/>
    </row>
    <row r="43" spans="1:9" x14ac:dyDescent="0.25">
      <c r="A43" s="36" t="s">
        <v>147</v>
      </c>
      <c r="B43" s="45" t="s">
        <v>23</v>
      </c>
      <c r="C43" s="45" t="s">
        <v>128</v>
      </c>
      <c r="D43" s="39" t="s">
        <v>298</v>
      </c>
      <c r="E43" s="37">
        <v>38114</v>
      </c>
      <c r="F43" s="38">
        <v>280000</v>
      </c>
      <c r="G43" s="31"/>
      <c r="H43" s="43">
        <f t="shared" si="0"/>
        <v>0</v>
      </c>
      <c r="I43" s="32"/>
    </row>
    <row r="44" spans="1:9" x14ac:dyDescent="0.25">
      <c r="A44" s="36" t="s">
        <v>147</v>
      </c>
      <c r="B44" s="45" t="s">
        <v>23</v>
      </c>
      <c r="C44" s="45" t="s">
        <v>129</v>
      </c>
      <c r="D44" s="39" t="s">
        <v>299</v>
      </c>
      <c r="E44" s="37">
        <v>38109</v>
      </c>
      <c r="F44" s="38">
        <v>130806</v>
      </c>
      <c r="G44" s="31"/>
      <c r="H44" s="43">
        <f t="shared" si="0"/>
        <v>0</v>
      </c>
      <c r="I44" s="32"/>
    </row>
    <row r="45" spans="1:9" x14ac:dyDescent="0.25">
      <c r="A45" s="36" t="s">
        <v>147</v>
      </c>
      <c r="B45" s="45" t="s">
        <v>137</v>
      </c>
      <c r="C45" s="45" t="s">
        <v>124</v>
      </c>
      <c r="D45" s="39" t="s">
        <v>300</v>
      </c>
      <c r="E45" s="37">
        <v>38109</v>
      </c>
      <c r="F45" s="38">
        <v>150850</v>
      </c>
      <c r="G45" s="31"/>
      <c r="H45" s="43">
        <f t="shared" si="0"/>
        <v>0</v>
      </c>
      <c r="I45" s="32"/>
    </row>
    <row r="46" spans="1:9" x14ac:dyDescent="0.25">
      <c r="A46" s="36" t="s">
        <v>147</v>
      </c>
      <c r="B46" s="45" t="s">
        <v>30</v>
      </c>
      <c r="C46" s="45" t="s">
        <v>136</v>
      </c>
      <c r="D46" s="39" t="s">
        <v>301</v>
      </c>
      <c r="E46" s="37">
        <v>38111</v>
      </c>
      <c r="F46" s="38">
        <v>141952</v>
      </c>
      <c r="G46" s="31"/>
      <c r="H46" s="43">
        <f t="shared" si="0"/>
        <v>0</v>
      </c>
      <c r="I46" s="32"/>
    </row>
    <row r="47" spans="1:9" x14ac:dyDescent="0.25">
      <c r="A47" s="36" t="s">
        <v>147</v>
      </c>
      <c r="B47" s="45" t="s">
        <v>5</v>
      </c>
      <c r="C47" s="45" t="s">
        <v>125</v>
      </c>
      <c r="D47" s="39" t="s">
        <v>285</v>
      </c>
      <c r="E47" s="37">
        <v>38116</v>
      </c>
      <c r="F47" s="38">
        <v>82664</v>
      </c>
      <c r="G47" s="31"/>
      <c r="H47" s="43">
        <f t="shared" si="0"/>
        <v>0</v>
      </c>
      <c r="I47" s="32"/>
    </row>
    <row r="48" spans="1:9" x14ac:dyDescent="0.25">
      <c r="A48" s="49"/>
      <c r="B48" s="49"/>
      <c r="C48" s="49"/>
      <c r="D48" s="49"/>
      <c r="E48" s="49"/>
      <c r="F48" s="49"/>
      <c r="H48" s="49"/>
    </row>
    <row r="49" spans="1:9" x14ac:dyDescent="0.25">
      <c r="A49" s="49"/>
      <c r="B49" s="49"/>
      <c r="C49" s="49"/>
      <c r="D49" s="49"/>
      <c r="E49" s="49"/>
      <c r="F49" s="49"/>
      <c r="G49" s="6">
        <f>SUM(G2:G47)</f>
        <v>0</v>
      </c>
      <c r="H49" s="29">
        <f>SUM(H2:H47)</f>
        <v>0</v>
      </c>
      <c r="I49" s="35">
        <f>SUM(I2:I47)</f>
        <v>0</v>
      </c>
    </row>
    <row r="50" spans="1:9" x14ac:dyDescent="0.25">
      <c r="A50" s="49"/>
      <c r="B50" s="49"/>
      <c r="C50" s="49"/>
      <c r="D50" s="49"/>
      <c r="E50" s="49"/>
      <c r="F50" s="49"/>
      <c r="H50" s="49"/>
    </row>
    <row r="51" spans="1:9" x14ac:dyDescent="0.25">
      <c r="A51" s="17"/>
      <c r="B51" s="17"/>
      <c r="C51" s="17" t="s">
        <v>359</v>
      </c>
      <c r="D51" s="18"/>
      <c r="E51" s="18"/>
      <c r="F51" s="18"/>
      <c r="H51" s="49"/>
    </row>
    <row r="52" spans="1:9" x14ac:dyDescent="0.25">
      <c r="A52" s="18"/>
      <c r="B52" s="18"/>
      <c r="C52" s="19"/>
      <c r="D52" s="18"/>
      <c r="E52" s="18"/>
      <c r="F52" s="18"/>
      <c r="H52" s="49"/>
    </row>
    <row r="53" spans="1:9" x14ac:dyDescent="0.25">
      <c r="A53" s="20" t="s">
        <v>363</v>
      </c>
      <c r="B53" s="20"/>
      <c r="C53" s="20"/>
      <c r="D53" s="20"/>
      <c r="E53" s="20"/>
      <c r="F53" s="20"/>
      <c r="H53" s="49"/>
    </row>
    <row r="54" spans="1:9" x14ac:dyDescent="0.25">
      <c r="A54" s="21" t="s">
        <v>364</v>
      </c>
      <c r="B54" s="21"/>
      <c r="C54" s="21"/>
      <c r="D54" s="21"/>
      <c r="E54" s="21"/>
      <c r="F54" s="21"/>
      <c r="H54" s="49"/>
    </row>
    <row r="55" spans="1:9" x14ac:dyDescent="0.25">
      <c r="A55" s="22" t="s">
        <v>362</v>
      </c>
      <c r="B55" s="22"/>
      <c r="C55" s="23"/>
      <c r="D55" s="22"/>
      <c r="E55" s="22"/>
      <c r="F55" s="22"/>
      <c r="H55" s="49"/>
    </row>
    <row r="56" spans="1:9" x14ac:dyDescent="0.25">
      <c r="A56" s="22" t="s">
        <v>360</v>
      </c>
      <c r="B56" s="24"/>
      <c r="C56" s="25"/>
      <c r="D56" s="25"/>
      <c r="E56" s="25"/>
      <c r="F56" s="22"/>
      <c r="H56" s="49"/>
    </row>
    <row r="57" spans="1:9" ht="18.75" x14ac:dyDescent="0.25">
      <c r="A57" s="26" t="s">
        <v>361</v>
      </c>
      <c r="B57" s="26"/>
      <c r="C57" s="26"/>
      <c r="D57" s="26"/>
      <c r="E57" s="26"/>
      <c r="F57" s="26"/>
      <c r="H57" s="49"/>
    </row>
    <row r="58" spans="1:9" x14ac:dyDescent="0.25">
      <c r="A58" s="5"/>
      <c r="B58" s="5"/>
      <c r="C58" s="5"/>
      <c r="D58" s="5"/>
      <c r="E58" s="5"/>
      <c r="F58" s="5"/>
    </row>
  </sheetData>
  <sheetProtection algorithmName="SHA-512" hashValue="FW9tHpP8KhSDOZuQ3NUeYj+rgjgFSYyVWlHkAoJr1PLo7qHQ5oVQd8G+vck9wsD2A7O/8qCG7jd8OliJMFMMsQ==" saltValue="W8x3N33eigWLXMnxzpY9OQ==" spinCount="100000" sheet="1" objects="1" scenarios="1"/>
  <mergeCells count="3">
    <mergeCell ref="A53:F53"/>
    <mergeCell ref="A54:F54"/>
    <mergeCell ref="A57:F57"/>
  </mergeCells>
  <pageMargins left="0.2" right="0.2" top="0.25" bottom="0.25" header="0.3" footer="0.3"/>
  <pageSetup scale="60" orientation="landscape" r:id="rId1"/>
  <headerFooter>
    <oddFooter>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5764D-AD92-44A2-B90A-58F8676E57B5}">
  <sheetPr>
    <tabColor rgb="FF00B0F0"/>
  </sheetPr>
  <dimension ref="A1:I53"/>
  <sheetViews>
    <sheetView workbookViewId="0">
      <selection activeCell="D9" sqref="D9"/>
    </sheetView>
  </sheetViews>
  <sheetFormatPr defaultRowHeight="15.75" x14ac:dyDescent="0.25"/>
  <cols>
    <col min="1" max="1" width="8.5" style="33" bestFit="1" customWidth="1"/>
    <col min="2" max="2" width="11.5" style="33" customWidth="1"/>
    <col min="3" max="3" width="31.25" style="33" bestFit="1" customWidth="1"/>
    <col min="4" max="4" width="23.875" style="33" customWidth="1"/>
    <col min="5" max="5" width="12.375" style="33" customWidth="1"/>
    <col min="6" max="6" width="15.75" style="33" customWidth="1"/>
    <col min="7" max="7" width="25.375" style="33" bestFit="1" customWidth="1"/>
    <col min="8" max="8" width="17.875" style="33" bestFit="1" customWidth="1"/>
    <col min="9" max="9" width="12.375" style="33" customWidth="1"/>
    <col min="10" max="16384" width="9" style="33"/>
  </cols>
  <sheetData>
    <row r="1" spans="1:9" s="2" customFormat="1" x14ac:dyDescent="0.25">
      <c r="A1" s="9" t="s">
        <v>145</v>
      </c>
      <c r="B1" s="9" t="s">
        <v>356</v>
      </c>
      <c r="C1" s="9" t="s">
        <v>357</v>
      </c>
      <c r="D1" s="9" t="s">
        <v>167</v>
      </c>
      <c r="E1" s="9" t="s">
        <v>168</v>
      </c>
      <c r="F1" s="9" t="s">
        <v>169</v>
      </c>
      <c r="G1" s="1" t="s">
        <v>170</v>
      </c>
      <c r="H1" s="9" t="s">
        <v>171</v>
      </c>
      <c r="I1" s="1" t="s">
        <v>172</v>
      </c>
    </row>
    <row r="2" spans="1:9" x14ac:dyDescent="0.25">
      <c r="A2" s="36" t="s">
        <v>143</v>
      </c>
      <c r="B2" s="45" t="s">
        <v>5</v>
      </c>
      <c r="C2" s="45" t="s">
        <v>144</v>
      </c>
      <c r="D2" s="39" t="s">
        <v>212</v>
      </c>
      <c r="E2" s="37">
        <v>38119</v>
      </c>
      <c r="F2" s="38">
        <v>38940</v>
      </c>
      <c r="G2" s="31"/>
      <c r="H2" s="43">
        <f>G2*12</f>
        <v>0</v>
      </c>
      <c r="I2" s="32"/>
    </row>
    <row r="3" spans="1:9" x14ac:dyDescent="0.25">
      <c r="A3" s="36" t="s">
        <v>142</v>
      </c>
      <c r="B3" s="45" t="s">
        <v>5</v>
      </c>
      <c r="C3" s="45" t="s">
        <v>55</v>
      </c>
      <c r="D3" s="39" t="s">
        <v>213</v>
      </c>
      <c r="E3" s="37">
        <v>38115</v>
      </c>
      <c r="F3" s="38">
        <v>116998</v>
      </c>
      <c r="G3" s="31"/>
      <c r="H3" s="43">
        <f t="shared" ref="H3:H42" si="0">G3*12</f>
        <v>0</v>
      </c>
      <c r="I3" s="32"/>
    </row>
    <row r="4" spans="1:9" x14ac:dyDescent="0.25">
      <c r="A4" s="36" t="s">
        <v>142</v>
      </c>
      <c r="B4" s="45" t="s">
        <v>30</v>
      </c>
      <c r="C4" s="45" t="s">
        <v>78</v>
      </c>
      <c r="D4" s="37" t="s">
        <v>214</v>
      </c>
      <c r="E4" s="37">
        <v>38117</v>
      </c>
      <c r="F4" s="38">
        <v>153438</v>
      </c>
      <c r="G4" s="31"/>
      <c r="H4" s="43">
        <f t="shared" si="0"/>
        <v>0</v>
      </c>
      <c r="I4" s="32"/>
    </row>
    <row r="5" spans="1:9" x14ac:dyDescent="0.25">
      <c r="A5" s="36" t="s">
        <v>142</v>
      </c>
      <c r="B5" s="45" t="s">
        <v>5</v>
      </c>
      <c r="C5" s="45" t="s">
        <v>56</v>
      </c>
      <c r="D5" s="39" t="s">
        <v>215</v>
      </c>
      <c r="E5" s="37">
        <v>38118</v>
      </c>
      <c r="F5" s="38">
        <v>75180</v>
      </c>
      <c r="G5" s="31"/>
      <c r="H5" s="43">
        <f t="shared" si="0"/>
        <v>0</v>
      </c>
      <c r="I5" s="32"/>
    </row>
    <row r="6" spans="1:9" x14ac:dyDescent="0.25">
      <c r="A6" s="36" t="s">
        <v>142</v>
      </c>
      <c r="B6" s="45" t="s">
        <v>5</v>
      </c>
      <c r="C6" s="45" t="s">
        <v>57</v>
      </c>
      <c r="D6" s="39" t="s">
        <v>216</v>
      </c>
      <c r="E6" s="37">
        <v>38141</v>
      </c>
      <c r="F6" s="38">
        <v>60483</v>
      </c>
      <c r="G6" s="31"/>
      <c r="H6" s="43">
        <f t="shared" si="0"/>
        <v>0</v>
      </c>
      <c r="I6" s="32"/>
    </row>
    <row r="7" spans="1:9" x14ac:dyDescent="0.25">
      <c r="A7" s="36" t="s">
        <v>162</v>
      </c>
      <c r="B7" s="45" t="s">
        <v>152</v>
      </c>
      <c r="C7" s="45" t="s">
        <v>163</v>
      </c>
      <c r="D7" s="36" t="s">
        <v>255</v>
      </c>
      <c r="E7" s="37">
        <v>38119</v>
      </c>
      <c r="F7" s="38">
        <v>37000</v>
      </c>
      <c r="G7" s="31"/>
      <c r="H7" s="43">
        <f t="shared" si="0"/>
        <v>0</v>
      </c>
      <c r="I7" s="32"/>
    </row>
    <row r="8" spans="1:9" x14ac:dyDescent="0.25">
      <c r="A8" s="36" t="s">
        <v>142</v>
      </c>
      <c r="B8" s="45" t="s">
        <v>5</v>
      </c>
      <c r="C8" s="45" t="s">
        <v>58</v>
      </c>
      <c r="D8" s="39" t="s">
        <v>220</v>
      </c>
      <c r="E8" s="37">
        <v>38118</v>
      </c>
      <c r="F8" s="38">
        <v>67246</v>
      </c>
      <c r="G8" s="31"/>
      <c r="H8" s="43">
        <f t="shared" si="0"/>
        <v>0</v>
      </c>
      <c r="I8" s="32"/>
    </row>
    <row r="9" spans="1:9" x14ac:dyDescent="0.25">
      <c r="A9" s="36" t="s">
        <v>142</v>
      </c>
      <c r="B9" s="45" t="s">
        <v>5</v>
      </c>
      <c r="C9" s="45" t="s">
        <v>59</v>
      </c>
      <c r="D9" s="39" t="s">
        <v>221</v>
      </c>
      <c r="E9" s="37">
        <v>38115</v>
      </c>
      <c r="F9" s="38">
        <v>93872</v>
      </c>
      <c r="G9" s="31"/>
      <c r="H9" s="43">
        <f t="shared" si="0"/>
        <v>0</v>
      </c>
      <c r="I9" s="32"/>
    </row>
    <row r="10" spans="1:9" x14ac:dyDescent="0.25">
      <c r="A10" s="36" t="s">
        <v>142</v>
      </c>
      <c r="B10" s="45" t="s">
        <v>5</v>
      </c>
      <c r="C10" s="45" t="s">
        <v>60</v>
      </c>
      <c r="D10" s="39" t="s">
        <v>222</v>
      </c>
      <c r="E10" s="37">
        <v>38125</v>
      </c>
      <c r="F10" s="38">
        <v>89228</v>
      </c>
      <c r="G10" s="31"/>
      <c r="H10" s="43">
        <f t="shared" si="0"/>
        <v>0</v>
      </c>
      <c r="I10" s="32"/>
    </row>
    <row r="11" spans="1:9" x14ac:dyDescent="0.25">
      <c r="A11" s="36" t="s">
        <v>142</v>
      </c>
      <c r="B11" s="45" t="s">
        <v>5</v>
      </c>
      <c r="C11" s="45" t="s">
        <v>61</v>
      </c>
      <c r="D11" s="37" t="s">
        <v>223</v>
      </c>
      <c r="E11" s="37">
        <v>38138</v>
      </c>
      <c r="F11" s="38">
        <v>84584</v>
      </c>
      <c r="G11" s="31"/>
      <c r="H11" s="43">
        <f t="shared" si="0"/>
        <v>0</v>
      </c>
      <c r="I11" s="32"/>
    </row>
    <row r="12" spans="1:9" x14ac:dyDescent="0.25">
      <c r="A12" s="36" t="s">
        <v>142</v>
      </c>
      <c r="B12" s="45" t="s">
        <v>23</v>
      </c>
      <c r="C12" s="45" t="s">
        <v>73</v>
      </c>
      <c r="D12" s="37" t="s">
        <v>218</v>
      </c>
      <c r="E12" s="37">
        <v>38138</v>
      </c>
      <c r="F12" s="38">
        <v>272375</v>
      </c>
      <c r="G12" s="31"/>
      <c r="H12" s="43">
        <f t="shared" si="0"/>
        <v>0</v>
      </c>
      <c r="I12" s="32"/>
    </row>
    <row r="13" spans="1:9" x14ac:dyDescent="0.25">
      <c r="A13" s="36" t="s">
        <v>142</v>
      </c>
      <c r="B13" s="45" t="s">
        <v>177</v>
      </c>
      <c r="C13" s="45" t="s">
        <v>217</v>
      </c>
      <c r="D13" s="37" t="s">
        <v>218</v>
      </c>
      <c r="E13" s="37">
        <v>38138</v>
      </c>
      <c r="F13" s="38">
        <v>15000</v>
      </c>
      <c r="G13" s="31"/>
      <c r="H13" s="43">
        <f t="shared" si="0"/>
        <v>0</v>
      </c>
      <c r="I13" s="32"/>
    </row>
    <row r="14" spans="1:9" x14ac:dyDescent="0.25">
      <c r="A14" s="36" t="s">
        <v>142</v>
      </c>
      <c r="B14" s="45" t="s">
        <v>30</v>
      </c>
      <c r="C14" s="45" t="s">
        <v>79</v>
      </c>
      <c r="D14" s="37" t="s">
        <v>224</v>
      </c>
      <c r="E14" s="37">
        <v>38138</v>
      </c>
      <c r="F14" s="38">
        <v>80000</v>
      </c>
      <c r="G14" s="31"/>
      <c r="H14" s="43">
        <f t="shared" si="0"/>
        <v>0</v>
      </c>
      <c r="I14" s="32"/>
    </row>
    <row r="15" spans="1:9" x14ac:dyDescent="0.25">
      <c r="A15" s="36" t="s">
        <v>142</v>
      </c>
      <c r="B15" s="45" t="s">
        <v>152</v>
      </c>
      <c r="C15" s="45" t="s">
        <v>219</v>
      </c>
      <c r="D15" s="37" t="s">
        <v>225</v>
      </c>
      <c r="E15" s="37">
        <v>38138</v>
      </c>
      <c r="F15" s="38">
        <v>25000</v>
      </c>
      <c r="G15" s="31"/>
      <c r="H15" s="43">
        <f t="shared" si="0"/>
        <v>0</v>
      </c>
      <c r="I15" s="32"/>
    </row>
    <row r="16" spans="1:9" x14ac:dyDescent="0.25">
      <c r="A16" s="36" t="s">
        <v>142</v>
      </c>
      <c r="B16" s="45" t="s">
        <v>177</v>
      </c>
      <c r="C16" s="45" t="s">
        <v>226</v>
      </c>
      <c r="D16" s="37" t="s">
        <v>228</v>
      </c>
      <c r="E16" s="37">
        <v>38115</v>
      </c>
      <c r="F16" s="38">
        <v>15000</v>
      </c>
      <c r="G16" s="31"/>
      <c r="H16" s="43">
        <f t="shared" si="0"/>
        <v>0</v>
      </c>
      <c r="I16" s="32"/>
    </row>
    <row r="17" spans="1:9" x14ac:dyDescent="0.25">
      <c r="A17" s="36" t="s">
        <v>142</v>
      </c>
      <c r="B17" s="45" t="s">
        <v>5</v>
      </c>
      <c r="C17" s="45" t="s">
        <v>62</v>
      </c>
      <c r="D17" s="39" t="s">
        <v>229</v>
      </c>
      <c r="E17" s="37">
        <v>38115</v>
      </c>
      <c r="F17" s="38">
        <v>83060</v>
      </c>
      <c r="G17" s="31"/>
      <c r="H17" s="43">
        <f t="shared" si="0"/>
        <v>0</v>
      </c>
      <c r="I17" s="32"/>
    </row>
    <row r="18" spans="1:9" x14ac:dyDescent="0.25">
      <c r="A18" s="36" t="s">
        <v>142</v>
      </c>
      <c r="B18" s="45" t="s">
        <v>30</v>
      </c>
      <c r="C18" s="45" t="s">
        <v>80</v>
      </c>
      <c r="D18" s="39" t="s">
        <v>230</v>
      </c>
      <c r="E18" s="37">
        <v>38115</v>
      </c>
      <c r="F18" s="38">
        <v>139685</v>
      </c>
      <c r="G18" s="31"/>
      <c r="H18" s="43">
        <f t="shared" si="0"/>
        <v>0</v>
      </c>
      <c r="I18" s="32"/>
    </row>
    <row r="19" spans="1:9" x14ac:dyDescent="0.25">
      <c r="A19" s="36" t="s">
        <v>142</v>
      </c>
      <c r="B19" s="45" t="s">
        <v>5</v>
      </c>
      <c r="C19" s="45" t="s">
        <v>63</v>
      </c>
      <c r="D19" s="37" t="s">
        <v>231</v>
      </c>
      <c r="E19" s="37">
        <v>38125</v>
      </c>
      <c r="F19" s="38">
        <v>107971</v>
      </c>
      <c r="G19" s="31"/>
      <c r="H19" s="43">
        <f t="shared" si="0"/>
        <v>0</v>
      </c>
      <c r="I19" s="32"/>
    </row>
    <row r="20" spans="1:9" x14ac:dyDescent="0.25">
      <c r="A20" s="36" t="s">
        <v>142</v>
      </c>
      <c r="B20" s="45" t="s">
        <v>30</v>
      </c>
      <c r="C20" s="45" t="s">
        <v>81</v>
      </c>
      <c r="D20" s="37" t="s">
        <v>232</v>
      </c>
      <c r="E20" s="37">
        <v>38125</v>
      </c>
      <c r="F20" s="38">
        <v>120000</v>
      </c>
      <c r="G20" s="31"/>
      <c r="H20" s="43">
        <f t="shared" si="0"/>
        <v>0</v>
      </c>
      <c r="I20" s="32"/>
    </row>
    <row r="21" spans="1:9" x14ac:dyDescent="0.25">
      <c r="A21" s="36" t="s">
        <v>142</v>
      </c>
      <c r="B21" s="45" t="s">
        <v>23</v>
      </c>
      <c r="C21" s="45" t="s">
        <v>74</v>
      </c>
      <c r="D21" s="39" t="s">
        <v>233</v>
      </c>
      <c r="E21" s="37">
        <v>38115</v>
      </c>
      <c r="F21" s="38">
        <v>206224</v>
      </c>
      <c r="G21" s="31"/>
      <c r="H21" s="43">
        <f t="shared" si="0"/>
        <v>0</v>
      </c>
      <c r="I21" s="32"/>
    </row>
    <row r="22" spans="1:9" x14ac:dyDescent="0.25">
      <c r="A22" s="36" t="s">
        <v>142</v>
      </c>
      <c r="B22" s="45" t="s">
        <v>177</v>
      </c>
      <c r="C22" s="45" t="s">
        <v>227</v>
      </c>
      <c r="D22" s="39" t="s">
        <v>233</v>
      </c>
      <c r="E22" s="37">
        <v>38115</v>
      </c>
      <c r="F22" s="38">
        <v>15000</v>
      </c>
      <c r="G22" s="31"/>
      <c r="H22" s="43">
        <f t="shared" si="0"/>
        <v>0</v>
      </c>
      <c r="I22" s="32"/>
    </row>
    <row r="23" spans="1:9" x14ac:dyDescent="0.25">
      <c r="A23" s="36" t="s">
        <v>142</v>
      </c>
      <c r="B23" s="45" t="s">
        <v>30</v>
      </c>
      <c r="C23" s="45" t="s">
        <v>164</v>
      </c>
      <c r="D23" s="36" t="s">
        <v>354</v>
      </c>
      <c r="E23" s="47">
        <v>38115</v>
      </c>
      <c r="F23" s="48">
        <v>85050</v>
      </c>
      <c r="G23" s="31"/>
      <c r="H23" s="43">
        <f t="shared" si="0"/>
        <v>0</v>
      </c>
      <c r="I23" s="32"/>
    </row>
    <row r="24" spans="1:9" x14ac:dyDescent="0.25">
      <c r="A24" s="36" t="s">
        <v>142</v>
      </c>
      <c r="B24" s="45" t="s">
        <v>137</v>
      </c>
      <c r="C24" s="45" t="s">
        <v>234</v>
      </c>
      <c r="D24" s="37" t="s">
        <v>235</v>
      </c>
      <c r="E24" s="37">
        <v>38125</v>
      </c>
      <c r="F24" s="38">
        <v>112374</v>
      </c>
      <c r="G24" s="31"/>
      <c r="H24" s="43">
        <f t="shared" si="0"/>
        <v>0</v>
      </c>
      <c r="I24" s="32"/>
    </row>
    <row r="25" spans="1:9" x14ac:dyDescent="0.25">
      <c r="A25" s="36" t="s">
        <v>142</v>
      </c>
      <c r="B25" s="45" t="s">
        <v>5</v>
      </c>
      <c r="C25" s="45" t="s">
        <v>64</v>
      </c>
      <c r="D25" s="39" t="s">
        <v>236</v>
      </c>
      <c r="E25" s="37">
        <v>38115</v>
      </c>
      <c r="F25" s="38">
        <v>66784</v>
      </c>
      <c r="G25" s="31"/>
      <c r="H25" s="43">
        <f t="shared" si="0"/>
        <v>0</v>
      </c>
      <c r="I25" s="32"/>
    </row>
    <row r="26" spans="1:9" x14ac:dyDescent="0.25">
      <c r="A26" s="36" t="s">
        <v>142</v>
      </c>
      <c r="B26" s="45" t="s">
        <v>5</v>
      </c>
      <c r="C26" s="45" t="s">
        <v>65</v>
      </c>
      <c r="D26" s="39" t="s">
        <v>237</v>
      </c>
      <c r="E26" s="37">
        <v>38119</v>
      </c>
      <c r="F26" s="38">
        <v>87550</v>
      </c>
      <c r="G26" s="31"/>
      <c r="H26" s="43">
        <f t="shared" si="0"/>
        <v>0</v>
      </c>
      <c r="I26" s="32"/>
    </row>
    <row r="27" spans="1:9" x14ac:dyDescent="0.25">
      <c r="A27" s="36" t="s">
        <v>142</v>
      </c>
      <c r="B27" s="45" t="s">
        <v>23</v>
      </c>
      <c r="C27" s="45" t="s">
        <v>75</v>
      </c>
      <c r="D27" s="39" t="s">
        <v>238</v>
      </c>
      <c r="E27" s="38">
        <v>38117</v>
      </c>
      <c r="F27" s="38">
        <v>183940</v>
      </c>
      <c r="G27" s="31"/>
      <c r="H27" s="43">
        <f t="shared" si="0"/>
        <v>0</v>
      </c>
      <c r="I27" s="32"/>
    </row>
    <row r="28" spans="1:9" x14ac:dyDescent="0.25">
      <c r="A28" s="36" t="s">
        <v>142</v>
      </c>
      <c r="B28" s="45" t="s">
        <v>5</v>
      </c>
      <c r="C28" s="45" t="s">
        <v>66</v>
      </c>
      <c r="D28" s="39" t="s">
        <v>239</v>
      </c>
      <c r="E28" s="37">
        <v>38118</v>
      </c>
      <c r="F28" s="38">
        <v>151277</v>
      </c>
      <c r="G28" s="31"/>
      <c r="H28" s="43">
        <f t="shared" si="0"/>
        <v>0</v>
      </c>
      <c r="I28" s="32"/>
    </row>
    <row r="29" spans="1:9" x14ac:dyDescent="0.25">
      <c r="A29" s="36" t="s">
        <v>142</v>
      </c>
      <c r="B29" s="45" t="s">
        <v>23</v>
      </c>
      <c r="C29" s="45" t="s">
        <v>76</v>
      </c>
      <c r="D29" s="39" t="s">
        <v>240</v>
      </c>
      <c r="E29" s="37">
        <v>38119</v>
      </c>
      <c r="F29" s="38">
        <v>247000</v>
      </c>
      <c r="G29" s="31"/>
      <c r="H29" s="43">
        <f t="shared" si="0"/>
        <v>0</v>
      </c>
      <c r="I29" s="32"/>
    </row>
    <row r="30" spans="1:9" x14ac:dyDescent="0.25">
      <c r="A30" s="36" t="s">
        <v>142</v>
      </c>
      <c r="B30" s="45" t="s">
        <v>30</v>
      </c>
      <c r="C30" s="45" t="s">
        <v>82</v>
      </c>
      <c r="D30" s="39" t="s">
        <v>241</v>
      </c>
      <c r="E30" s="37">
        <v>38119</v>
      </c>
      <c r="F30" s="38">
        <v>143000</v>
      </c>
      <c r="G30" s="31"/>
      <c r="H30" s="43">
        <f t="shared" si="0"/>
        <v>0</v>
      </c>
      <c r="I30" s="32"/>
    </row>
    <row r="31" spans="1:9" x14ac:dyDescent="0.25">
      <c r="A31" s="36" t="s">
        <v>142</v>
      </c>
      <c r="B31" s="45" t="s">
        <v>5</v>
      </c>
      <c r="C31" s="45" t="s">
        <v>67</v>
      </c>
      <c r="D31" s="39" t="s">
        <v>242</v>
      </c>
      <c r="E31" s="37">
        <v>38141</v>
      </c>
      <c r="F31" s="38">
        <v>137162</v>
      </c>
      <c r="G31" s="31"/>
      <c r="H31" s="43">
        <f t="shared" si="0"/>
        <v>0</v>
      </c>
      <c r="I31" s="32"/>
    </row>
    <row r="32" spans="1:9" x14ac:dyDescent="0.25">
      <c r="A32" s="36" t="s">
        <v>142</v>
      </c>
      <c r="B32" s="45" t="s">
        <v>5</v>
      </c>
      <c r="C32" s="45" t="s">
        <v>68</v>
      </c>
      <c r="D32" s="37" t="s">
        <v>243</v>
      </c>
      <c r="E32" s="37">
        <v>38117</v>
      </c>
      <c r="F32" s="38">
        <v>79703</v>
      </c>
      <c r="G32" s="31"/>
      <c r="H32" s="43">
        <f t="shared" si="0"/>
        <v>0</v>
      </c>
      <c r="I32" s="32"/>
    </row>
    <row r="33" spans="1:9" x14ac:dyDescent="0.25">
      <c r="A33" s="36" t="s">
        <v>142</v>
      </c>
      <c r="B33" s="45" t="s">
        <v>3</v>
      </c>
      <c r="C33" s="45" t="s">
        <v>54</v>
      </c>
      <c r="D33" s="39" t="s">
        <v>244</v>
      </c>
      <c r="E33" s="37">
        <v>38118</v>
      </c>
      <c r="F33" s="38">
        <v>47000</v>
      </c>
      <c r="G33" s="31"/>
      <c r="H33" s="43">
        <f t="shared" si="0"/>
        <v>0</v>
      </c>
      <c r="I33" s="32"/>
    </row>
    <row r="34" spans="1:9" x14ac:dyDescent="0.25">
      <c r="A34" s="36" t="s">
        <v>142</v>
      </c>
      <c r="B34" s="45" t="s">
        <v>5</v>
      </c>
      <c r="C34" s="45" t="s">
        <v>246</v>
      </c>
      <c r="D34" s="39" t="s">
        <v>245</v>
      </c>
      <c r="E34" s="37">
        <v>38118</v>
      </c>
      <c r="F34" s="38">
        <v>132672</v>
      </c>
      <c r="G34" s="31"/>
      <c r="H34" s="43">
        <f t="shared" si="0"/>
        <v>0</v>
      </c>
      <c r="I34" s="32"/>
    </row>
    <row r="35" spans="1:9" x14ac:dyDescent="0.25">
      <c r="A35" s="36" t="s">
        <v>142</v>
      </c>
      <c r="B35" s="45" t="s">
        <v>5</v>
      </c>
      <c r="C35" s="45" t="s">
        <v>69</v>
      </c>
      <c r="D35" s="39" t="s">
        <v>248</v>
      </c>
      <c r="E35" s="37">
        <v>38111</v>
      </c>
      <c r="F35" s="38">
        <v>77075</v>
      </c>
      <c r="G35" s="31"/>
      <c r="H35" s="43">
        <f t="shared" si="0"/>
        <v>0</v>
      </c>
      <c r="I35" s="32"/>
    </row>
    <row r="36" spans="1:9" x14ac:dyDescent="0.25">
      <c r="A36" s="36" t="s">
        <v>142</v>
      </c>
      <c r="B36" s="45" t="s">
        <v>5</v>
      </c>
      <c r="C36" s="45" t="s">
        <v>70</v>
      </c>
      <c r="D36" s="37" t="s">
        <v>249</v>
      </c>
      <c r="E36" s="37">
        <v>38125</v>
      </c>
      <c r="F36" s="38">
        <v>108303</v>
      </c>
      <c r="G36" s="31"/>
      <c r="H36" s="43">
        <f t="shared" si="0"/>
        <v>0</v>
      </c>
      <c r="I36" s="32"/>
    </row>
    <row r="37" spans="1:9" x14ac:dyDescent="0.25">
      <c r="A37" s="36" t="s">
        <v>142</v>
      </c>
      <c r="B37" s="45" t="s">
        <v>23</v>
      </c>
      <c r="C37" s="45" t="s">
        <v>77</v>
      </c>
      <c r="D37" s="37" t="s">
        <v>250</v>
      </c>
      <c r="E37" s="37">
        <v>38125</v>
      </c>
      <c r="F37" s="38">
        <v>326926</v>
      </c>
      <c r="G37" s="31"/>
      <c r="H37" s="43">
        <f t="shared" si="0"/>
        <v>0</v>
      </c>
      <c r="I37" s="32"/>
    </row>
    <row r="38" spans="1:9" x14ac:dyDescent="0.25">
      <c r="A38" s="36" t="s">
        <v>142</v>
      </c>
      <c r="B38" s="45" t="s">
        <v>177</v>
      </c>
      <c r="C38" s="45" t="s">
        <v>247</v>
      </c>
      <c r="D38" s="37" t="s">
        <v>250</v>
      </c>
      <c r="E38" s="37">
        <v>38125</v>
      </c>
      <c r="F38" s="38">
        <v>15000</v>
      </c>
      <c r="G38" s="31"/>
      <c r="H38" s="43">
        <f t="shared" si="0"/>
        <v>0</v>
      </c>
      <c r="I38" s="32"/>
    </row>
    <row r="39" spans="1:9" x14ac:dyDescent="0.25">
      <c r="A39" s="36" t="s">
        <v>142</v>
      </c>
      <c r="B39" s="45" t="s">
        <v>5</v>
      </c>
      <c r="C39" s="45" t="s">
        <v>71</v>
      </c>
      <c r="D39" s="39" t="s">
        <v>251</v>
      </c>
      <c r="E39" s="37">
        <v>38117</v>
      </c>
      <c r="F39" s="38">
        <v>84459</v>
      </c>
      <c r="G39" s="31"/>
      <c r="H39" s="43">
        <f t="shared" si="0"/>
        <v>0</v>
      </c>
      <c r="I39" s="32"/>
    </row>
    <row r="40" spans="1:9" x14ac:dyDescent="0.25">
      <c r="A40" s="36" t="s">
        <v>142</v>
      </c>
      <c r="B40" s="45" t="s">
        <v>5</v>
      </c>
      <c r="C40" s="45" t="s">
        <v>72</v>
      </c>
      <c r="D40" s="50" t="s">
        <v>256</v>
      </c>
      <c r="E40" s="51">
        <v>38115</v>
      </c>
      <c r="F40" s="52">
        <v>84214</v>
      </c>
      <c r="G40" s="31"/>
      <c r="H40" s="43">
        <f t="shared" si="0"/>
        <v>0</v>
      </c>
      <c r="I40" s="32"/>
    </row>
    <row r="41" spans="1:9" x14ac:dyDescent="0.25">
      <c r="A41" s="36" t="s">
        <v>150</v>
      </c>
      <c r="B41" s="45" t="s">
        <v>23</v>
      </c>
      <c r="C41" s="45" t="s">
        <v>130</v>
      </c>
      <c r="D41" s="39" t="s">
        <v>252</v>
      </c>
      <c r="E41" s="37">
        <v>38118</v>
      </c>
      <c r="F41" s="38">
        <v>193236</v>
      </c>
      <c r="G41" s="31"/>
      <c r="H41" s="43">
        <f t="shared" si="0"/>
        <v>0</v>
      </c>
      <c r="I41" s="32"/>
    </row>
    <row r="42" spans="1:9" x14ac:dyDescent="0.25">
      <c r="A42" s="36" t="s">
        <v>150</v>
      </c>
      <c r="B42" s="45" t="s">
        <v>23</v>
      </c>
      <c r="C42" s="45" t="s">
        <v>254</v>
      </c>
      <c r="D42" s="39" t="s">
        <v>253</v>
      </c>
      <c r="E42" s="37">
        <v>38118</v>
      </c>
      <c r="F42" s="38">
        <v>263513</v>
      </c>
      <c r="G42" s="31"/>
      <c r="H42" s="43">
        <f t="shared" si="0"/>
        <v>0</v>
      </c>
      <c r="I42" s="32"/>
    </row>
    <row r="43" spans="1:9" x14ac:dyDescent="0.25">
      <c r="A43" s="42"/>
      <c r="B43" s="42"/>
      <c r="C43" s="42"/>
      <c r="D43" s="42"/>
      <c r="E43" s="42"/>
      <c r="F43" s="42"/>
      <c r="H43" s="42"/>
    </row>
    <row r="44" spans="1:9" x14ac:dyDescent="0.25">
      <c r="A44" s="42"/>
      <c r="B44" s="42"/>
      <c r="C44" s="42"/>
      <c r="D44" s="42"/>
      <c r="E44" s="42"/>
      <c r="F44" s="42"/>
      <c r="G44" s="6">
        <f>SUM(G2:G42)</f>
        <v>0</v>
      </c>
      <c r="H44" s="29">
        <f>SUM(H2:H42)</f>
        <v>0</v>
      </c>
      <c r="I44" s="35">
        <f>SUM(I2:I42)</f>
        <v>0</v>
      </c>
    </row>
    <row r="45" spans="1:9" x14ac:dyDescent="0.25">
      <c r="A45" s="42"/>
      <c r="B45" s="42"/>
      <c r="C45" s="42"/>
      <c r="D45" s="42"/>
      <c r="E45" s="42"/>
      <c r="F45" s="42"/>
      <c r="H45" s="42"/>
    </row>
    <row r="46" spans="1:9" x14ac:dyDescent="0.25">
      <c r="A46" s="17"/>
      <c r="B46" s="17"/>
      <c r="C46" s="17" t="s">
        <v>359</v>
      </c>
      <c r="D46" s="18"/>
      <c r="E46" s="18"/>
      <c r="F46" s="18"/>
      <c r="H46" s="42"/>
    </row>
    <row r="47" spans="1:9" x14ac:dyDescent="0.25">
      <c r="A47" s="18"/>
      <c r="B47" s="18"/>
      <c r="C47" s="19"/>
      <c r="D47" s="18"/>
      <c r="E47" s="18"/>
      <c r="F47" s="18"/>
      <c r="H47" s="42"/>
    </row>
    <row r="48" spans="1:9" x14ac:dyDescent="0.25">
      <c r="A48" s="20" t="s">
        <v>363</v>
      </c>
      <c r="B48" s="20"/>
      <c r="C48" s="20"/>
      <c r="D48" s="20"/>
      <c r="E48" s="20"/>
      <c r="F48" s="20"/>
      <c r="H48" s="42"/>
    </row>
    <row r="49" spans="1:8" x14ac:dyDescent="0.25">
      <c r="A49" s="21" t="s">
        <v>364</v>
      </c>
      <c r="B49" s="21"/>
      <c r="C49" s="21"/>
      <c r="D49" s="21"/>
      <c r="E49" s="21"/>
      <c r="F49" s="21"/>
      <c r="H49" s="42"/>
    </row>
    <row r="50" spans="1:8" x14ac:dyDescent="0.25">
      <c r="A50" s="22" t="s">
        <v>362</v>
      </c>
      <c r="B50" s="22"/>
      <c r="C50" s="23"/>
      <c r="D50" s="22"/>
      <c r="E50" s="22"/>
      <c r="F50" s="22"/>
      <c r="H50" s="42"/>
    </row>
    <row r="51" spans="1:8" x14ac:dyDescent="0.25">
      <c r="A51" s="22" t="s">
        <v>360</v>
      </c>
      <c r="B51" s="24"/>
      <c r="C51" s="25"/>
      <c r="D51" s="25"/>
      <c r="E51" s="25"/>
      <c r="F51" s="22"/>
      <c r="H51" s="42"/>
    </row>
    <row r="52" spans="1:8" ht="18.75" x14ac:dyDescent="0.25">
      <c r="A52" s="26" t="s">
        <v>361</v>
      </c>
      <c r="B52" s="26"/>
      <c r="C52" s="26"/>
      <c r="D52" s="26"/>
      <c r="E52" s="26"/>
      <c r="F52" s="26"/>
      <c r="H52" s="42"/>
    </row>
    <row r="53" spans="1:8" x14ac:dyDescent="0.25">
      <c r="A53" s="5"/>
      <c r="B53" s="5"/>
      <c r="C53" s="5"/>
      <c r="D53" s="5"/>
      <c r="E53" s="5"/>
      <c r="F53" s="5"/>
    </row>
  </sheetData>
  <sheetProtection algorithmName="SHA-512" hashValue="SqImKM+xIUkU5fM7rpR2fU52OKDpb60IzvrhDX9ZWetCEkzenFsxDlNQo4rtO7ykGtEFAPRV2ATcztdC5uAqng==" saltValue="yPiT6/efTPOpI7sZBqE/7g==" spinCount="100000" sheet="1" objects="1" scenarios="1"/>
  <mergeCells count="3">
    <mergeCell ref="A48:F48"/>
    <mergeCell ref="A49:F49"/>
    <mergeCell ref="A52:F52"/>
  </mergeCells>
  <pageMargins left="0.2" right="0.2" top="0.25" bottom="0.25" header="0.3" footer="0.3"/>
  <pageSetup scale="65" orientation="landscape" r:id="rId1"/>
  <headerFooter>
    <oddFooter>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Zone 1</vt:lpstr>
      <vt:lpstr>Zone 2</vt:lpstr>
      <vt:lpstr>Zone 3</vt:lpstr>
      <vt:lpstr>Zone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L STUART</dc:creator>
  <cp:lastModifiedBy>LAQUEEYA  BRAXTON</cp:lastModifiedBy>
  <cp:lastPrinted>2026-07-06T21:08:39Z</cp:lastPrinted>
  <dcterms:created xsi:type="dcterms:W3CDTF">2025-05-22T20:02:07Z</dcterms:created>
  <dcterms:modified xsi:type="dcterms:W3CDTF">2026-07-06T21:10:40Z</dcterms:modified>
</cp:coreProperties>
</file>